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K:\Cég\Árlisták\2025\előrendelés\"/>
    </mc:Choice>
  </mc:AlternateContent>
  <xr:revisionPtr revIDLastSave="0" documentId="13_ncr:1_{97283DDD-CA64-48E5-AD6B-170784A0BD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CE" sheetId="1" r:id="rId1"/>
    <sheet name="SPECIFICATI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0" i="1" l="1"/>
  <c r="K172" i="1"/>
  <c r="L172" i="1" s="1"/>
  <c r="K42" i="1"/>
  <c r="L42" i="1" s="1"/>
  <c r="L110" i="1" l="1"/>
  <c r="K68" i="1"/>
  <c r="L68" i="1" s="1"/>
  <c r="K67" i="1"/>
  <c r="L67" i="1" s="1"/>
  <c r="K87" i="1"/>
  <c r="L87" i="1" s="1"/>
  <c r="K86" i="1" l="1"/>
  <c r="L86" i="1" s="1"/>
  <c r="K109" i="1"/>
  <c r="L109" i="1" s="1"/>
  <c r="K108" i="1"/>
  <c r="K107" i="1"/>
  <c r="L107" i="1" s="1"/>
  <c r="K41" i="1"/>
  <c r="L41" i="1" s="1"/>
  <c r="K40" i="1"/>
  <c r="L40" i="1" s="1"/>
  <c r="K34" i="1"/>
  <c r="L34" i="1" s="1"/>
  <c r="K33" i="1"/>
  <c r="L33" i="1" s="1"/>
  <c r="L35" i="1" s="1"/>
  <c r="K48" i="1"/>
  <c r="L48" i="1" s="1"/>
  <c r="K49" i="1"/>
  <c r="L49" i="1" s="1"/>
  <c r="K50" i="1"/>
  <c r="L50" i="1" s="1"/>
  <c r="K51" i="1"/>
  <c r="L51" i="1" s="1"/>
  <c r="K52" i="1"/>
  <c r="L52" i="1" s="1"/>
  <c r="L43" i="1" l="1"/>
  <c r="L108" i="1"/>
  <c r="L111" i="1" s="1"/>
  <c r="K111" i="1"/>
  <c r="K35" i="1"/>
  <c r="K43" i="1"/>
  <c r="K137" i="1" l="1"/>
  <c r="L137" i="1" s="1"/>
  <c r="K169" i="1"/>
  <c r="L169" i="1" s="1"/>
  <c r="K135" i="1" l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71" i="1" l="1"/>
  <c r="L171" i="1" s="1"/>
  <c r="K170" i="1"/>
  <c r="L170" i="1" s="1"/>
  <c r="K168" i="1"/>
  <c r="L168" i="1" s="1"/>
  <c r="K167" i="1"/>
  <c r="L167" i="1" s="1"/>
  <c r="K166" i="1"/>
  <c r="L166" i="1" s="1"/>
  <c r="K165" i="1"/>
  <c r="L165" i="1" s="1"/>
  <c r="K164" i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K145" i="1"/>
  <c r="L145" i="1" s="1"/>
  <c r="K146" i="1"/>
  <c r="L146" i="1" s="1"/>
  <c r="K144" i="1"/>
  <c r="L144" i="1" s="1"/>
  <c r="K136" i="1"/>
  <c r="L136" i="1" s="1"/>
  <c r="K129" i="1"/>
  <c r="K122" i="1"/>
  <c r="L122" i="1" s="1"/>
  <c r="K123" i="1"/>
  <c r="L123" i="1" s="1"/>
  <c r="K121" i="1"/>
  <c r="L121" i="1" s="1"/>
  <c r="K120" i="1"/>
  <c r="L120" i="1" s="1"/>
  <c r="K119" i="1"/>
  <c r="L119" i="1" s="1"/>
  <c r="K118" i="1"/>
  <c r="L118" i="1" s="1"/>
  <c r="K117" i="1"/>
  <c r="K101" i="1"/>
  <c r="L101" i="1" s="1"/>
  <c r="K100" i="1"/>
  <c r="L100" i="1" s="1"/>
  <c r="K99" i="1"/>
  <c r="K93" i="1"/>
  <c r="L93" i="1" s="1"/>
  <c r="L94" i="1" s="1"/>
  <c r="K88" i="1"/>
  <c r="L88" i="1" s="1"/>
  <c r="K85" i="1"/>
  <c r="L85" i="1" s="1"/>
  <c r="K84" i="1"/>
  <c r="L84" i="1" s="1"/>
  <c r="K83" i="1"/>
  <c r="L83" i="1" s="1"/>
  <c r="K82" i="1"/>
  <c r="L82" i="1" s="1"/>
  <c r="K76" i="1"/>
  <c r="L76" i="1" s="1"/>
  <c r="K75" i="1"/>
  <c r="K55" i="1"/>
  <c r="L55" i="1" s="1"/>
  <c r="K56" i="1"/>
  <c r="L56" i="1" s="1"/>
  <c r="K57" i="1"/>
  <c r="L57" i="1" s="1"/>
  <c r="K138" i="1" l="1"/>
  <c r="K173" i="1"/>
  <c r="L89" i="1"/>
  <c r="K89" i="1"/>
  <c r="K102" i="1"/>
  <c r="L117" i="1"/>
  <c r="L124" i="1" s="1"/>
  <c r="K124" i="1"/>
  <c r="K147" i="1"/>
  <c r="L152" i="1"/>
  <c r="L159" i="1" s="1"/>
  <c r="K159" i="1"/>
  <c r="L75" i="1"/>
  <c r="L77" i="1" s="1"/>
  <c r="K77" i="1"/>
  <c r="L129" i="1"/>
  <c r="L138" i="1" s="1"/>
  <c r="L164" i="1"/>
  <c r="L173" i="1" s="1"/>
  <c r="L147" i="1"/>
  <c r="L99" i="1"/>
  <c r="L102" i="1" s="1"/>
  <c r="K27" i="1"/>
  <c r="L27" i="1" s="1"/>
  <c r="K26" i="1"/>
  <c r="L26" i="1" s="1"/>
  <c r="K25" i="1"/>
  <c r="L25" i="1" s="1"/>
  <c r="K94" i="1" l="1"/>
  <c r="K66" i="1" l="1"/>
  <c r="L66" i="1" s="1"/>
  <c r="K58" i="1"/>
  <c r="L58" i="1" s="1"/>
  <c r="K24" i="1"/>
  <c r="L24" i="1" s="1"/>
  <c r="K22" i="1"/>
  <c r="L22" i="1" s="1"/>
  <c r="K20" i="1"/>
  <c r="L20" i="1" s="1"/>
  <c r="K19" i="1"/>
  <c r="L19" i="1" s="1"/>
  <c r="K17" i="1"/>
  <c r="L17" i="1" s="1"/>
  <c r="K16" i="1"/>
  <c r="L16" i="1" s="1"/>
  <c r="K14" i="1"/>
  <c r="L14" i="1" s="1"/>
  <c r="K13" i="1"/>
  <c r="L13" i="1" l="1"/>
  <c r="K65" i="1" l="1"/>
  <c r="K12" i="1"/>
  <c r="L12" i="1" s="1"/>
  <c r="K15" i="1"/>
  <c r="L15" i="1" s="1"/>
  <c r="K18" i="1"/>
  <c r="L18" i="1" s="1"/>
  <c r="K21" i="1"/>
  <c r="K23" i="1"/>
  <c r="L23" i="1" s="1"/>
  <c r="L59" i="1" l="1"/>
  <c r="K59" i="1"/>
  <c r="L21" i="1"/>
  <c r="L28" i="1" s="1"/>
  <c r="K28" i="1"/>
  <c r="K4" i="1" s="1"/>
  <c r="L65" i="1"/>
  <c r="L69" i="1" s="1"/>
  <c r="K69" i="1"/>
  <c r="L4" i="1" l="1"/>
</calcChain>
</file>

<file path=xl/sharedStrings.xml><?xml version="1.0" encoding="utf-8"?>
<sst xmlns="http://schemas.openxmlformats.org/spreadsheetml/2006/main" count="1728" uniqueCount="801">
  <si>
    <t>BUKÓSISAKOK</t>
  </si>
  <si>
    <t>NETTÓ DEALER ÁR HUF</t>
  </si>
  <si>
    <t>TERMÉK KÓD</t>
  </si>
  <si>
    <t>TERMÉK NÉV</t>
  </si>
  <si>
    <t>RENDELÉS / SZÍN / MÉRET</t>
  </si>
  <si>
    <t>RENDELÉSI MENNYISÉG</t>
  </si>
  <si>
    <t>TELJES RENDELÉS</t>
  </si>
  <si>
    <t>M</t>
  </si>
  <si>
    <t>L</t>
  </si>
  <si>
    <t>SÁRGA</t>
  </si>
  <si>
    <t>NARANCS</t>
  </si>
  <si>
    <t>PIROS</t>
  </si>
  <si>
    <t>FEHÉR</t>
  </si>
  <si>
    <t>FEKETE</t>
  </si>
  <si>
    <t>GEPIDA MTB PRO BUKÓSISAK</t>
  </si>
  <si>
    <t>S</t>
  </si>
  <si>
    <t>GEPIDA CITY BUKÓSISAK</t>
  </si>
  <si>
    <t>GEPIDA TOUR BUKÓSISAK</t>
  </si>
  <si>
    <t>GEPIDA TOUR PRO BUKÓSISAK</t>
  </si>
  <si>
    <t>GEPIDA BASIC KILOMÉTERÓRA</t>
  </si>
  <si>
    <t>GEPIDA PRO KILOMÉTERÓRA</t>
  </si>
  <si>
    <t>GEPIDA VÁZVÉDŐ MATRICA SZETT</t>
  </si>
  <si>
    <t>TÁSKÁK</t>
  </si>
  <si>
    <t>GEPIDA 2 RÉSZES CSOMAGTARTÓ TÁSKA</t>
  </si>
  <si>
    <t>GEPIDA 3 RÉSZES CSOMAGTARTÓ TÁSKA</t>
  </si>
  <si>
    <t>GEPIDA CSOMAGTARTÓ TÁSKA</t>
  </si>
  <si>
    <t>GEPIDA VÁZTÁSKA</t>
  </si>
  <si>
    <t>GEPIDA TELEFONTARTÓS VÁZTÁSKA</t>
  </si>
  <si>
    <t>GEPIDA AERO NYEREGTÁSKA</t>
  </si>
  <si>
    <t>GEPIDA RACE NYEREGTÁSKA</t>
  </si>
  <si>
    <t>GEPIDA HÁTIZSÁK</t>
  </si>
  <si>
    <t>GEPIDA MESSENGER TÁSKA</t>
  </si>
  <si>
    <t>ZÁRAK</t>
  </si>
  <si>
    <t>KÉK</t>
  </si>
  <si>
    <t>LILA</t>
  </si>
  <si>
    <t>ZÖLD</t>
  </si>
  <si>
    <t>GEPIDA ÖSSZEHAJTHATÓ ZÁR</t>
  </si>
  <si>
    <t>GEPIDA LÁNCOS ZÁR</t>
  </si>
  <si>
    <t>GEPIDA SPIRÁL ZÁR</t>
  </si>
  <si>
    <t>SZERSZÁMOK</t>
  </si>
  <si>
    <t>GEPIDA  12 IN 1 MULTITOOL</t>
  </si>
  <si>
    <t>GEPIDA  17 IN 1 MULTITOOL</t>
  </si>
  <si>
    <t>KULACSTARTÓK</t>
  </si>
  <si>
    <t>EZÜST</t>
  </si>
  <si>
    <t>GEPIDA PLASTIC SIDE KULACSTARTÓ</t>
  </si>
  <si>
    <t>GEPIDA ALU SUPERLIGHT KULACSTARTÓ</t>
  </si>
  <si>
    <t>GEPIDA PLASTIC TOUR KULACSATARTÓ</t>
  </si>
  <si>
    <t>SZÜRKE-KÉK</t>
  </si>
  <si>
    <t>ÁTTETSZŐ-KÉK</t>
  </si>
  <si>
    <t>GEPIDA KULACS 0,8 L</t>
  </si>
  <si>
    <t>PUMPÁK</t>
  </si>
  <si>
    <t xml:space="preserve">GEPIDA ACÉL MŰHELYPUMPA </t>
  </si>
  <si>
    <t>GEPIDA TOUR KÉZI PUMPA</t>
  </si>
  <si>
    <t>KULACSOK</t>
  </si>
  <si>
    <t>MARKOLATOK</t>
  </si>
  <si>
    <t>GEPIDA RÖGZÍTŐGYŰRŰS MARKOLAT - RÉGI SZÍNEK</t>
  </si>
  <si>
    <t>VILÁGÍTÁS</t>
  </si>
  <si>
    <t>GEPIDA BOOSTER ELSŐ LÁMPA</t>
  </si>
  <si>
    <t>GEPIDA TRAFFIC HÁTSÓ LÁMPA</t>
  </si>
  <si>
    <t>GEPIDA TRAFFIC ELSŐ LÁMPA</t>
  </si>
  <si>
    <t>GEPIDA BLADE HÁTSÓ LÁMPA</t>
  </si>
  <si>
    <t>GEPIDA FLAKE ELSŐ LÁMPA</t>
  </si>
  <si>
    <t>KESZTYŰK</t>
  </si>
  <si>
    <t>XL</t>
  </si>
  <si>
    <t>GEPIDA MTB KESZTYŰ</t>
  </si>
  <si>
    <t>GEPIDA TOUR KESZTYŰ</t>
  </si>
  <si>
    <t>KERÉKPÁROS RUHÁZAT</t>
  </si>
  <si>
    <t>XS</t>
  </si>
  <si>
    <t>XXL</t>
  </si>
  <si>
    <t>UTCAI RUHÁZAT</t>
  </si>
  <si>
    <t>GEPIDA STREET NAVY1 PÓLÓ</t>
  </si>
  <si>
    <t>GEPIDA STREET NAVY2 PÓLÓ</t>
  </si>
  <si>
    <t>GEPIDA STREET BLACK PÓLÓ</t>
  </si>
  <si>
    <t>GEPIDA STREET WHITE PÓLÓ</t>
  </si>
  <si>
    <t>GPD TERMÉKEK</t>
  </si>
  <si>
    <t xml:space="preserve"> </t>
  </si>
  <si>
    <t>GPD 11 IN 1 MULTITOOL</t>
  </si>
  <si>
    <t>GPD 6 IN 1 MULTITOOL</t>
  </si>
  <si>
    <t>GPD SPIRÁL ZÁR</t>
  </si>
  <si>
    <t>GPD SZÁMKÓDOS SPIRÁL ZÁR</t>
  </si>
  <si>
    <t>GPD MŰANYAG KULACSTARTÓ</t>
  </si>
  <si>
    <t>GPD ALUMINIUM KULACSTARTÓ</t>
  </si>
  <si>
    <t>GPD ALU ÁLLÓ PUMPA NYOMÁSMÉRŐVEL</t>
  </si>
  <si>
    <t>GPD PLASTIC ÁLLÓ PUMPA NYOMÁSMÉRŐVEL</t>
  </si>
  <si>
    <t>Partner név:</t>
  </si>
  <si>
    <t>számlázási cím:</t>
  </si>
  <si>
    <t>szállítási cím:</t>
  </si>
  <si>
    <t>Adószám:</t>
  </si>
  <si>
    <t>Rendelés dátum:</t>
  </si>
  <si>
    <t>Szállítási dátum:</t>
  </si>
  <si>
    <t>Üzletkötő:</t>
  </si>
  <si>
    <t>Specifikáció/leírás</t>
  </si>
  <si>
    <t>Fotó</t>
  </si>
  <si>
    <t> IN-MOLD TECHNOLÓGIA A BIZTONSÁG ÉRDEKÉBEN</t>
  </si>
  <si>
    <t>Elérhető szinek:</t>
  </si>
  <si>
    <t>Fehér-kék (GE101010-01)</t>
  </si>
  <si>
    <t>Fehér - lila (GE101020-01)</t>
  </si>
  <si>
    <t>Szürke-piros (GE101040-01)</t>
  </si>
  <si>
    <t>KIVÁLÓ SZELLŐZÉS (27 SZELLŐZŐ NYÍLÁS)</t>
  </si>
  <si>
    <t>A GEPIDA DESIGN MŰHELYÉBŐL</t>
  </si>
  <si>
    <t>NŐI, FÉRFI, UNISEX MODELLEK</t>
  </si>
  <si>
    <t>KÉT MÉRET:S-M (56-58 CM), L-XL (58-61 CM)</t>
  </si>
  <si>
    <t>EXTRA BOGÁRHÁLÓ</t>
  </si>
  <si>
    <t>LÉGIES KÖNNYEDSÉG (215/269 GRAMM)</t>
  </si>
  <si>
    <t>GEPIDA MTB BASIC BUKÓSISAK</t>
  </si>
  <si>
    <t>Kiválló vállasztás MTB/Országuti kerékpározáshoz</t>
  </si>
  <si>
    <t>In-mold technológiával készített MTB fejvédő</t>
  </si>
  <si>
    <t>24 szellőző nyilás</t>
  </si>
  <si>
    <t>Antibakteriális és mosható szivacsbetétek</t>
  </si>
  <si>
    <t>Tömeg: M-250g ; L-260g</t>
  </si>
  <si>
    <t>Méretek: M (56-58cm) ; L (58-62 cm)</t>
  </si>
  <si>
    <t>MIKRO-METRIKUS ÁLLÍTÓCSAT</t>
  </si>
  <si>
    <t xml:space="preserve">Elérhető Szinek: </t>
  </si>
  <si>
    <t>UV sárga (GE101060-01)</t>
  </si>
  <si>
    <t>Narancs (GE101070-03)</t>
  </si>
  <si>
    <t>Piros (GE101050-01)</t>
  </si>
  <si>
    <t>GEPIDA MTB BUKÓSISAK</t>
  </si>
  <si>
    <t>Szuper könnyű: M-210g ; L-220g</t>
  </si>
  <si>
    <t>Méretek: M (55-58cm) ; L (58-62 cm)</t>
  </si>
  <si>
    <t>Fehér (GE101080-03)</t>
  </si>
  <si>
    <t>Szürke (GE101090-03)</t>
  </si>
  <si>
    <t>Fekete (GE101100-03)</t>
  </si>
  <si>
    <t>Kiválló vállasztás Enduro/Túra/City kerékpározáshoz</t>
  </si>
  <si>
    <t>Méretek: S (54-56 cm), M (55-59 cm), L (58-61 cm)</t>
  </si>
  <si>
    <t>Fehér (GE101110-03)</t>
  </si>
  <si>
    <t>Szürke (GE101120-03)</t>
  </si>
  <si>
    <t>UV sárga (GE101130-05)</t>
  </si>
  <si>
    <t>Narancs (GE101140-09)</t>
  </si>
  <si>
    <t>IN-MOLD TECHNOLÓGIA A BIZTONSÁG ÉRDEKÉBEN</t>
  </si>
  <si>
    <t>KIVÁLÓ SZELLŐZÉS (19 SZELLŐZŐ NYÍLÁS)</t>
  </si>
  <si>
    <t xml:space="preserve"> KIVÁLÓ SZELLŐZÉS (16 SZELLŐZŐ NYÍLÁS)</t>
  </si>
  <si>
    <t>Méretek: M (55-59cm) ; L (58-61 cm)</t>
  </si>
  <si>
    <t>Lecsavarozható szemellenző</t>
  </si>
  <si>
    <t>UV sárga (GE101160-05)</t>
  </si>
  <si>
    <t>Narancs (GE101170-09)</t>
  </si>
  <si>
    <t>Piros (GE101150-04)</t>
  </si>
  <si>
    <t>Kiválló vállasztás Enduro/Túra/ MTB kerékpározáshoz</t>
  </si>
  <si>
    <t xml:space="preserve"> KIVÁLÓ SZELLŐZÉS (17 SZELLŐZŐ NYÍLÁS)</t>
  </si>
  <si>
    <t>Tömeg: M-260 g ; L-280 g</t>
  </si>
  <si>
    <t>Fehér (GE101180-01)</t>
  </si>
  <si>
    <t>Szürke (GE101190-03)</t>
  </si>
  <si>
    <t>Fekete (GE101200-02)</t>
  </si>
  <si>
    <t>5 választható nyelv (Angol, kínai, spanyol, Holland, Francia)</t>
  </si>
  <si>
    <t>Kerékpár A / kerékpár B -  kivállasztás</t>
  </si>
  <si>
    <t>Óra: 12/24 formátumban</t>
  </si>
  <si>
    <t>Stopper</t>
  </si>
  <si>
    <t>Hőmérséklet mérés (C°/ F)</t>
  </si>
  <si>
    <t>SCAN: kivállasztott értékek automatikus változtatása</t>
  </si>
  <si>
    <t>Automatikus KI/BE kapcsolás</t>
  </si>
  <si>
    <t>Aktuális sebesség</t>
  </si>
  <si>
    <t>Átlag sebesség</t>
  </si>
  <si>
    <t>maximális sebesség</t>
  </si>
  <si>
    <t>pillanatnyi és átlagsebesség összehasonlítása</t>
  </si>
  <si>
    <t>aktuális menetidő</t>
  </si>
  <si>
    <t>aktuális megtett távolság</t>
  </si>
  <si>
    <t>Kalória mérése</t>
  </si>
  <si>
    <t>összes megtett idő</t>
  </si>
  <si>
    <t xml:space="preserve">összes megtett távolság </t>
  </si>
  <si>
    <t>automatiokus edzés tárolása 7 napig</t>
  </si>
  <si>
    <t>háttérvilágítás</t>
  </si>
  <si>
    <t>Sebességérzékelo: kontaktmentes mágneses érzékelo</t>
  </si>
  <si>
    <t>Funkciók:- Óra (12/24 formátumban)</t>
  </si>
  <si>
    <t>Maximális sebesség</t>
  </si>
  <si>
    <t>Aktuális menetidő</t>
  </si>
  <si>
    <t>Aktuális megtett távolság</t>
  </si>
  <si>
    <t>Összes megtett idő</t>
  </si>
  <si>
    <t>Háttérvilágítás</t>
  </si>
  <si>
    <r>
      <t xml:space="preserve">GEPIDA TOUR KILOMÉTERÓRA </t>
    </r>
    <r>
      <rPr>
        <b/>
        <sz val="12"/>
        <color rgb="FFFF0000"/>
        <rFont val="Montserrat Medium"/>
        <charset val="238"/>
      </rPr>
      <t>- ÚJ TERMÉK</t>
    </r>
  </si>
  <si>
    <r>
      <t xml:space="preserve">GEPIDA RACE KILOMÉTERÓRA </t>
    </r>
    <r>
      <rPr>
        <b/>
        <sz val="12"/>
        <color rgb="FFFF0000"/>
        <rFont val="Montserrat Medium"/>
        <charset val="238"/>
      </rPr>
      <t>- ÚJ TERMÉK</t>
    </r>
  </si>
  <si>
    <t>GEPIDA BASIC LÁNCVILLAVÉDŐ</t>
  </si>
  <si>
    <r>
      <t xml:space="preserve">GEPIDA LÁNCVILLAVÉDŐ MATRICA </t>
    </r>
    <r>
      <rPr>
        <b/>
        <sz val="12"/>
        <color rgb="FFFF0000"/>
        <rFont val="Montserrat Medium"/>
        <charset val="238"/>
      </rPr>
      <t>- ÚJ TERMÉK</t>
    </r>
  </si>
  <si>
    <r>
      <t>GEPIDA BOSCH NEOPRENE AKKU VÉDŐ</t>
    </r>
    <r>
      <rPr>
        <b/>
        <sz val="12"/>
        <color rgb="FFFF0000"/>
        <rFont val="Montserrat Medium"/>
        <charset val="238"/>
      </rPr>
      <t xml:space="preserve"> - ÚJ TERMÉK</t>
    </r>
  </si>
  <si>
    <t>ÖNTAPADÓS VÁZVÉDŐ MATRICA SZETT</t>
  </si>
  <si>
    <t>FEKETE (GE031003-02)</t>
  </si>
  <si>
    <t>MEGVÉDI A LÁNCVILLÁT ÉS VÁZAT A KARCOLÓDÁSOKTÓL</t>
  </si>
  <si>
    <t>ELÉRHETŐ ÁTLÁTSZÓ ÉS FEKETE SZÍNBEN</t>
  </si>
  <si>
    <t>SÚLY: 7G</t>
  </si>
  <si>
    <t>SZÍNEK:</t>
  </si>
  <si>
    <t>Megvédi a láncvillát a kopástól, karcolásoktól</t>
  </si>
  <si>
    <t>Tartós Lycra® és neoprene anyag összetétel</t>
  </si>
  <si>
    <t>Tépőzáras rögzítés</t>
  </si>
  <si>
    <t>Másodpercek alatt felszerelhető</t>
  </si>
  <si>
    <t>Mosógépben mosható</t>
  </si>
  <si>
    <t>Vízlepergető alapanyag (Polyester 600D)</t>
  </si>
  <si>
    <t>SZÍN: FEKETE (GE030609-02)</t>
  </si>
  <si>
    <t>3M fényvisszaverő szegély</t>
  </si>
  <si>
    <t> helyet biztosít a kulcsok, pénz és a személyes tárgyak számára.</t>
  </si>
  <si>
    <t> minden kerékpárra könnyen fel- és leszerelhető</t>
  </si>
  <si>
    <t>Erősített varrások</t>
  </si>
  <si>
    <t>Több részre osztható belső tér</t>
  </si>
  <si>
    <t>Mindkét oldalon legöngyölíthető extra tároló kapacitás</t>
  </si>
  <si>
    <t>Kapacitás 8L + 2x 10 L</t>
  </si>
  <si>
    <t>Csatos tépőzáras rögzítési lehetőség</t>
  </si>
  <si>
    <t>Palacktartó</t>
  </si>
  <si>
    <t>Hordozófül</t>
  </si>
  <si>
    <t>Fényvisszaverő elemek</t>
  </si>
  <si>
    <t>Kerékpáros villogó csatlakozási lehetőség</t>
  </si>
  <si>
    <t>Hálos extra rögzítési felület a táska tetején</t>
  </si>
  <si>
    <t>Kapacitás: 0,8 L</t>
  </si>
  <si>
    <t>Nyeregsínre és nyeregcsőre erősített, kettős rendszerű rögzítés.</t>
  </si>
  <si>
    <t>Fekete: (GE030606-02)</t>
  </si>
  <si>
    <t>Univerzális telefontok 5"-os kijelző méretig</t>
  </si>
  <si>
    <t>Mellékelt foglalattal bármely kormány típusra felszerelhető</t>
  </si>
  <si>
    <t>Álló és fekvő tájolásban is használható</t>
  </si>
  <si>
    <t>Erős tépőzárral levállasztható a foglalatról, nem kell kivenni a tokból a telefont.</t>
  </si>
  <si>
    <t>Űrtartalom 0,9 l</t>
  </si>
  <si>
    <t>Két oldalzseb belső kis rekesszel</t>
  </si>
  <si>
    <t>Átlátszó felső rész az okostelefonok számára, 5,5 hüvelykes kijelző méretig</t>
  </si>
  <si>
    <t>Helyet biztosít a kulcsok, pénz és a személyes tárgyak számára.</t>
  </si>
  <si>
    <t>Minden kerékpárra könnyen fel- és leszerelhető</t>
  </si>
  <si>
    <t>Fekete: (GE030607-02)</t>
  </si>
  <si>
    <t>Kapacitás: 1 L</t>
  </si>
  <si>
    <t>Külső zipzáras zseb</t>
  </si>
  <si>
    <t>Belső hálós zseb</t>
  </si>
  <si>
    <t>Fekete: (GE030614-02)</t>
  </si>
  <si>
    <t>13 liter űrtartalom</t>
  </si>
  <si>
    <t>100% poliészter</t>
  </si>
  <si>
    <t>Gepida design</t>
  </si>
  <si>
    <t>Állítható pántok által a felső rész sisak hordozására alkalmas</t>
  </si>
  <si>
    <t>Oldalról is nyíló, funkcionális zseb apró tárgyaknak az egyszerűbb elérésért</t>
  </si>
  <si>
    <t>Külön hely és tartópántok a minipumpa hordozására</t>
  </si>
  <si>
    <t>Külön rekesz és elvezetés az ivózsáknak</t>
  </si>
  <si>
    <t>Anatómiai párnázás a hát felőli oldalon</t>
  </si>
  <si>
    <t>Állítható mellpánt</t>
  </si>
  <si>
    <t>Derékpánt</t>
  </si>
  <si>
    <t>Zsebek a táska két oldalán</t>
  </si>
  <si>
    <t>Könnyen száradó anyag a hátpárnázáson és a vállpántokon</t>
  </si>
  <si>
    <t>Mérsékelten cseppálló</t>
  </si>
  <si>
    <t>15 liter űrtartalom</t>
  </si>
  <si>
    <t>Cipzárral bővíthető zseb az oldalán</t>
  </si>
  <si>
    <t>Külön rekesz funkcionális, kisebb és nagyobb zsebekkel</t>
  </si>
  <si>
    <t>Laptoptartó rekesz puha borítással, töltőkábeltartó zsebbel</t>
  </si>
  <si>
    <t>Bőröndhúzóra tehető kialakítás</t>
  </si>
  <si>
    <t>Állítható, levehető vállpánt</t>
  </si>
  <si>
    <t>Fogantyú a táska tetején</t>
  </si>
  <si>
    <t>Csomagtartóhoz illeszkedő felfogatás</t>
  </si>
  <si>
    <t>Három kényelmes, nagy rekesz</t>
  </si>
  <si>
    <t>Két kisebb zseb</t>
  </si>
  <si>
    <t>Hálós rögzítő a tetején további csomagok szállításához</t>
  </si>
  <si>
    <t>Klasszikus, jól bevált forma</t>
  </si>
  <si>
    <t>25 liter űrtartalom</t>
  </si>
  <si>
    <t>35 liter űrtartalom</t>
  </si>
  <si>
    <t>14 mm átmérőjű edzett acélprofil</t>
  </si>
  <si>
    <t>Szilikon borítás megvédi a kerékpárt a használat során keletkezett rongálástól</t>
  </si>
  <si>
    <t>Méretek: 186 x 260 mm</t>
  </si>
  <si>
    <t>Elérhető Szinek:</t>
  </si>
  <si>
    <t>Fekete (GE030503-02)</t>
  </si>
  <si>
    <t>Narancs  (GE030503-06)</t>
  </si>
  <si>
    <t>Kék (GE030503-07)</t>
  </si>
  <si>
    <t>Lila (GE030503-08)</t>
  </si>
  <si>
    <t>Fúrásnak, fűrészelésnek és feltörésnek ellenálló zárszerkezet</t>
  </si>
  <si>
    <t>Kerékpárvázat kímélő gumírozott borítás</t>
  </si>
  <si>
    <t>Két kulcs tartozék</t>
  </si>
  <si>
    <r>
      <t xml:space="preserve">GEPIDA U-LAKAT </t>
    </r>
    <r>
      <rPr>
        <b/>
        <sz val="12"/>
        <color rgb="FFFF0000"/>
        <rFont val="Montserrat Medium"/>
        <charset val="238"/>
      </rPr>
      <t>- AKCIÓ!</t>
    </r>
  </si>
  <si>
    <t>Rozsdamentes kialakítás</t>
  </si>
  <si>
    <t>Klasszikus négyszögletű lánc</t>
  </si>
  <si>
    <t>Szövethuzat a lánc és a váz védelmében</t>
  </si>
  <si>
    <t>Fúrás, fűrészelés és feltörés mentes külső zárszerkezet</t>
  </si>
  <si>
    <t>Két kulcs tartozék.</t>
  </si>
  <si>
    <t xml:space="preserve">Fekete színben (GE030505-02) </t>
  </si>
  <si>
    <r>
      <t xml:space="preserve">GEPIDA LÁNC-LAKAT-ZÁR </t>
    </r>
    <r>
      <rPr>
        <b/>
        <sz val="12"/>
        <color rgb="FFFF0000"/>
        <rFont val="Montserrat Medium"/>
        <charset val="238"/>
      </rPr>
      <t>- AKCIÓ!</t>
    </r>
  </si>
  <si>
    <t>Helygazdaságos formatervezés</t>
  </si>
  <si>
    <t>Vázra szerelhető tartófoglalattal</t>
  </si>
  <si>
    <t>Szabadalmaztatott Ultra-B zárszerkezet, amely extra biztonsságot nyújt</t>
  </si>
  <si>
    <t>Korrózióálló borítás</t>
  </si>
  <si>
    <t>Hossza: 840 mm</t>
  </si>
  <si>
    <t>Fekete ( GE030504-02 )</t>
  </si>
  <si>
    <t>Piros ( GE030507-04 )</t>
  </si>
  <si>
    <t>Kék ( GE030507-07 )</t>
  </si>
  <si>
    <t>Zöld ( GE030507-05 )</t>
  </si>
  <si>
    <t>Hossza: 1000 mm</t>
  </si>
  <si>
    <t>Fekete (GE030500-02)</t>
  </si>
  <si>
    <t>Piros (GE030500-04)</t>
  </si>
  <si>
    <t>Fúrás, fűrészelés és feltörés mentes zárszerkezet</t>
  </si>
  <si>
    <t>22 mm átmérőjű külső acél borítás védi a belső sodronyt</t>
  </si>
  <si>
    <t>Erős vinyl borítás  fekete színben</t>
  </si>
  <si>
    <t>Két kulccsal</t>
  </si>
  <si>
    <t>Korózióálló borítás</t>
  </si>
  <si>
    <t>10 mm-es fonott acélkábel</t>
  </si>
  <si>
    <t>Tartós műanyagborítás</t>
  </si>
  <si>
    <t>Hossza: 1800 mm</t>
  </si>
  <si>
    <t>Fekete ( GE030502-02 )</t>
  </si>
  <si>
    <t>Piros ( GE030502-04 )</t>
  </si>
  <si>
    <t>25 mm-es fonott acélkábel</t>
  </si>
  <si>
    <t>Fekete ( GE030506-02 )</t>
  </si>
  <si>
    <t>Vékony profil kis helyet foglal</t>
  </si>
  <si>
    <t>Funkciók: imbusz 2 / 2.5 / 3 / 4 / 5 / 6 / 8</t>
  </si>
  <si>
    <t>Laposfejű csavarhuzó</t>
  </si>
  <si>
    <t>Keresztfejű csavarhúzó 1/2</t>
  </si>
  <si>
    <t>Torx: T15 / T25</t>
  </si>
  <si>
    <t>Méretek: 73 x 32.5 x 17.3 mm</t>
  </si>
  <si>
    <t>Súly: 88 gramm</t>
  </si>
  <si>
    <t>Láncbontó: 9/10/11-es lánchoz</t>
  </si>
  <si>
    <t>Küllőkulcs: Shimano - (4.3/4.4 HEX4.6) Mavic M7</t>
  </si>
  <si>
    <t>Üvegnyitó</t>
  </si>
  <si>
    <t>Méretek: 73mmX40mmX26mm</t>
  </si>
  <si>
    <t>Súly: 110 gramm</t>
  </si>
  <si>
    <t>Megfelelő választás szűkebb. Kisebb vázakhoz</t>
  </si>
  <si>
    <t>A kulacsot oldalirányba lehet kivenni</t>
  </si>
  <si>
    <t>Anyaga 6463 alumínium</t>
  </si>
  <si>
    <t>Tartozék csavarokkal</t>
  </si>
  <si>
    <t>Elérhető fekete színben</t>
  </si>
  <si>
    <t>A kulacstartóba helyezhető boltban vásárolt 0,5 L - PET palack és kerékpáros kulacstartó egyaránt!</t>
  </si>
  <si>
    <t>Biztosan tartja a kulacsot.</t>
  </si>
  <si>
    <t>Kulacstartó kompatibilis bármilyen típusú kerékpárhoz.</t>
  </si>
  <si>
    <t>súly: 38 gramm</t>
  </si>
  <si>
    <t>Poly Carbonat váz</t>
  </si>
  <si>
    <t>Jobb-bal kezeseknek egyaránt használható</t>
  </si>
  <si>
    <t>Anyaga polycarbonate</t>
  </si>
  <si>
    <t>Különleges kialakítás, a kulacsot jobb illetve bal oldali irányba lehet kivenni</t>
  </si>
  <si>
    <t>Súly: 28 G</t>
  </si>
  <si>
    <t>Hegesztett aluminium kulacstartó</t>
  </si>
  <si>
    <t>Műanyag betétek a kulacs könnyebbmozgatásáért, illetve annak védelme érdekében</t>
  </si>
  <si>
    <t>Aluminium váz</t>
  </si>
  <si>
    <t>Elérhető színek</t>
  </si>
  <si>
    <t>Fekete - (GE030402-02)</t>
  </si>
  <si>
    <t>Ezüst - (GE030402-03)</t>
  </si>
  <si>
    <t>Ultra könnyű csak 18 gramm !</t>
  </si>
  <si>
    <t>Anodizált Aluminium váz</t>
  </si>
  <si>
    <t>Polycarbonate anyag</t>
  </si>
  <si>
    <t>Csavarok mellékelve</t>
  </si>
  <si>
    <t>Ergonómikus kialakítás, biztosan tartja a kulacsot.</t>
  </si>
  <si>
    <t>Elérhető színek:</t>
  </si>
  <si>
    <t>Piros - (GE030400-04)</t>
  </si>
  <si>
    <t>Súly: 48 g</t>
  </si>
  <si>
    <t>5052-es ultra könnyű alumínium alapanyag</t>
  </si>
  <si>
    <t>Csupán 1,2 mm vékony</t>
  </si>
  <si>
    <t>A gumi betétnek köszönhetően még rugalmasabb</t>
  </si>
  <si>
    <t>Homokfújt fehér, fekete, és ezüst színben</t>
  </si>
  <si>
    <t>Alacsony súly: 30 g</t>
  </si>
  <si>
    <t>Ezüst - (GE030403-03)</t>
  </si>
  <si>
    <t>Gepida tervezésű kiváló minőségű természetben lebomló anyag</t>
  </si>
  <si>
    <t>Két állású szívó rész</t>
  </si>
  <si>
    <t>Praktikus 60 mm széles betöltő nyílás</t>
  </si>
  <si>
    <t>Mosogatógépben mosható</t>
  </si>
  <si>
    <t>Mellékíz nélküli</t>
  </si>
  <si>
    <t>Piros - (GE030302-04)</t>
  </si>
  <si>
    <t>Kék1 - (GE030302-01)</t>
  </si>
  <si>
    <t>Kék2 - (GE030302-02)</t>
  </si>
  <si>
    <t>Sárga - (GE030302-03)</t>
  </si>
  <si>
    <t>Tartósacéltest,erősítettműanyagtalp</t>
  </si>
  <si>
    <t>Magas hatékonyság,műanyag ergonomikus fogantyú</t>
  </si>
  <si>
    <t>Extra nagyméretű (3") könnyen leolvasható nyomásmérővel</t>
  </si>
  <si>
    <t>Cleve rvalve fejjel, Shrader vagy presta (AV-FV) szelephe zalkalmas. (A fej mindkét szelepet tudja fogadni, szerelést nem igényel)</t>
  </si>
  <si>
    <t>Maximális nyomás: 180psi (12bar)</t>
  </si>
  <si>
    <t>Magassága: 25" (65cm)</t>
  </si>
  <si>
    <t>CNC megmunkált alumínium pumpahenger Műanyag markolat</t>
  </si>
  <si>
    <t xml:space="preserve">360 fokban forgatható 1,5"-os nyomásmérő </t>
  </si>
  <si>
    <t>Max. nyomás: 120 psi, (8,3 bar)</t>
  </si>
  <si>
    <t>Kompatibilis Sharder és Presta szeleptípusokkal</t>
  </si>
  <si>
    <t>Kihúzható, flexibilis pumpa fej</t>
  </si>
  <si>
    <t>vázra rögzíthető konzol, tartozék</t>
  </si>
  <si>
    <t>Hossz: 270 mm</t>
  </si>
  <si>
    <t>Tömeg: 125 gramm</t>
  </si>
  <si>
    <t>Forgatható presta és autós szelep betét</t>
  </si>
  <si>
    <t>2 anyagból készült, puha tapintású T-markolat</t>
  </si>
  <si>
    <t>Megerősített műanyag henger</t>
  </si>
  <si>
    <t>Extra alumínium borítás</t>
  </si>
  <si>
    <t>Porvédő sapka</t>
  </si>
  <si>
    <t>Pontos beépített nyomásmérő</t>
  </si>
  <si>
    <t>Tartozék konzollal, a kulacstartó alá rögzíthető</t>
  </si>
  <si>
    <t>7 bar nyomásig</t>
  </si>
  <si>
    <t>Méret: 225 mm/25mm ; súly: 140 g</t>
  </si>
  <si>
    <t>Anyaga szintetikus/karton/szuper könnyű szivacs</t>
  </si>
  <si>
    <t>Hármas anyag összetétel</t>
  </si>
  <si>
    <t>G2, egyoldalas rögzítő gyűrű</t>
  </si>
  <si>
    <t>Hossz: 129 mm</t>
  </si>
  <si>
    <t>Fekete (GE020100)</t>
  </si>
  <si>
    <t>Piros (GE020100-02)</t>
  </si>
  <si>
    <t>Kék (GE020100-04)</t>
  </si>
  <si>
    <t>Sárga (GE020100-09)</t>
  </si>
  <si>
    <t>Gepida két komponensű markolat</t>
  </si>
  <si>
    <t>Két oldalon rögzítő gyűrűvel</t>
  </si>
  <si>
    <t>Stabilan rögzül</t>
  </si>
  <si>
    <t>Súly: 120 g (pár)</t>
  </si>
  <si>
    <t>Hossz: 130 mm</t>
  </si>
  <si>
    <t xml:space="preserve">Elérhető szinek: </t>
  </si>
  <si>
    <t>Fekete (GE201060)</t>
  </si>
  <si>
    <t>Zöld (GE201060-5)</t>
  </si>
  <si>
    <t>Piros (GE201060-2)</t>
  </si>
  <si>
    <t>Kék (GE201060-4)</t>
  </si>
  <si>
    <t>Fekete 2021</t>
  </si>
  <si>
    <t>Piros 2021</t>
  </si>
  <si>
    <t>Sárga 2021</t>
  </si>
  <si>
    <t>Kék 2021</t>
  </si>
  <si>
    <t>Narancs 2021</t>
  </si>
  <si>
    <t>Gepida három komponensű markolat</t>
  </si>
  <si>
    <t>Anatómiai kialakítás</t>
  </si>
  <si>
    <t>Kormány szarvval</t>
  </si>
  <si>
    <t>egy oldalon rögzítő gyűrűvel</t>
  </si>
  <si>
    <t>Súly: 280 g (pár)</t>
  </si>
  <si>
    <t>Hossz: 138 mm</t>
  </si>
  <si>
    <t>Fekete (GE201140 -01)</t>
  </si>
  <si>
    <t>Piros (GE201140-02)</t>
  </si>
  <si>
    <t>Sárga (GE201140-03)</t>
  </si>
  <si>
    <t>Kék (GE201140-04)</t>
  </si>
  <si>
    <t>Narancs  (GE201140-09)</t>
  </si>
  <si>
    <t>Az ergonomikus forma minden kürölmények között maximális kényelmet biztosít</t>
  </si>
  <si>
    <t>Városi vagányok számára tervezve</t>
  </si>
  <si>
    <t>Jól teljesít hosszú cross/trekking túrákon is</t>
  </si>
  <si>
    <t>Háromkomponensű markolat</t>
  </si>
  <si>
    <t>Bilincses kialakítás a 100%-os csúszásmentes teljesítményért</t>
  </si>
  <si>
    <r>
      <t>GEPIDA EBIKE TOUR NYEREG</t>
    </r>
    <r>
      <rPr>
        <b/>
        <sz val="12"/>
        <color rgb="FFFF0000"/>
        <rFont val="Montserrat Medium"/>
        <charset val="238"/>
      </rPr>
      <t xml:space="preserve"> - ÚJ TERMÉK</t>
    </r>
  </si>
  <si>
    <r>
      <t xml:space="preserve">GEPIDA EBIKE COMFORT NYEREG </t>
    </r>
    <r>
      <rPr>
        <b/>
        <sz val="12"/>
        <color rgb="FFFF0000"/>
        <rFont val="Montserrat Medium"/>
        <charset val="238"/>
      </rPr>
      <t>- ÚJ TERMÉK</t>
    </r>
  </si>
  <si>
    <t>CNC eljárással készült aluminium lámpatest</t>
  </si>
  <si>
    <t>4 funkció: 100 % folyamatos világítás (2 óra), 70 % folyamatos világítás ( 4 óra ), 50% folyamatos világítás ( 9 óra ), Villogó ( 18 óra )</t>
  </si>
  <si>
    <t>3 Watt HI-Power LED fényforrás</t>
  </si>
  <si>
    <t>700 mah Lithium-ion akkumulátor</t>
  </si>
  <si>
    <t>2-3 óra töltési idő ( micro USB )</t>
  </si>
  <si>
    <t>Alacsony töltöttségi szintjelzés - 25% -</t>
  </si>
  <si>
    <t>Kormányra és Kerékpáros fejvédőre egyaránt szerelhető (HM03 foglalat külön vásárolható)</t>
  </si>
  <si>
    <t>Doboz tartalma: Gepida Booster lámpa, kormányra szerelhető foglalat, micro USB kábel, 2 db gumigyűrű, használati útmutató</t>
  </si>
  <si>
    <t>Méretek: 61,5 x 20 x 20 mm</t>
  </si>
  <si>
    <t>Tömeg: 50 g</t>
  </si>
  <si>
    <t xml:space="preserve">150 lumen </t>
  </si>
  <si>
    <t>Fényforrás: 1X LED Ultrabright</t>
  </si>
  <si>
    <t>Optical Lens System: Speciális optikai lencsék a maximális fényerőért</t>
  </si>
  <si>
    <t>Vízálló kialakítás</t>
  </si>
  <si>
    <t>Első sorban városi használatra ajánlott.</t>
  </si>
  <si>
    <t>21,15 mm - 31,8 mm kormány átmérőkkel kompatibilis</t>
  </si>
  <si>
    <t>21,15 mm - 35 mm nyeregcső átmérőkkel kompatibilis</t>
  </si>
  <si>
    <t xml:space="preserve">2 funkció: 100% folyamatos, villogó </t>
  </si>
  <si>
    <t xml:space="preserve">Üzemidő: 100% folyamatos - 60 óra ; villogó - 120 óra </t>
  </si>
  <si>
    <t>Áramforrás: 2x 2032 gombelem (tartozék)</t>
  </si>
  <si>
    <t>Erős és szuperkönnyű, csak 19 gramm</t>
  </si>
  <si>
    <t>3 watt LED fényforrás</t>
  </si>
  <si>
    <t>Nappali funkció: biztonságot nyújt minden napszak és időjárási körülmények között.</t>
  </si>
  <si>
    <t>Menet közbeni töltés támogatás: powerbankal akár kerékpározás közben is töltheti a lámpát.</t>
  </si>
  <si>
    <t>Beépített akkumulátor szint kijelzés</t>
  </si>
  <si>
    <t xml:space="preserve">Multi Mounting: felszerelhető kerékpáros fejvédőre                                                                       ( HM02 foglalattal - külön vásárolható- ) </t>
  </si>
  <si>
    <t>Méretek: 50mm x 21mm x 21,6mm</t>
  </si>
  <si>
    <t>Tömeg: 19 g</t>
  </si>
  <si>
    <t>100 lumen</t>
  </si>
  <si>
    <t>Akár 240° - os világítási lefedettség</t>
  </si>
  <si>
    <t>Aero üléscsővel is kompatibilis</t>
  </si>
  <si>
    <t>5 funkció: Szuper erős, erős, villogó 1, villogó 2, pulzáló</t>
  </si>
  <si>
    <t>25 lumen fényerő</t>
  </si>
  <si>
    <t>COB LED fényforrás</t>
  </si>
  <si>
    <t>Szerszám nélkül is felhelyezhető</t>
  </si>
  <si>
    <t>Akkumulátor töltöttségi szint kijelzés</t>
  </si>
  <si>
    <t>Lithium-ion polymer akkumulátor (300 mah)</t>
  </si>
  <si>
    <t>Méretek: 79,5mm x 29mm x 30 mm</t>
  </si>
  <si>
    <t>Tömeg: 31 g</t>
  </si>
  <si>
    <t>Kerékpáros fejvédőre szerelhető foglalat Gepida Flake lámpához</t>
  </si>
  <si>
    <t>Egyszerűen felszerelhető/levehető</t>
  </si>
  <si>
    <t xml:space="preserve">Állítható dőlésszög </t>
  </si>
  <si>
    <t>A fejvédőn erős tépőzár tartja fixen a konzolt</t>
  </si>
  <si>
    <t>Tömeg: 16 g</t>
  </si>
  <si>
    <r>
      <t>GEPIDA FALKE HÁTSÓ LÁMPA</t>
    </r>
    <r>
      <rPr>
        <b/>
        <sz val="12"/>
        <color rgb="FFFF0000"/>
        <rFont val="Montserrat Medium"/>
        <charset val="238"/>
      </rPr>
      <t xml:space="preserve"> - ÚJ TERMÉK</t>
    </r>
  </si>
  <si>
    <r>
      <t>GEPIDA FREE CHARGE LÁMPA SZETT -</t>
    </r>
    <r>
      <rPr>
        <b/>
        <sz val="12"/>
        <color rgb="FFFF0000"/>
        <rFont val="Montserrat Medium"/>
        <charset val="238"/>
      </rPr>
      <t xml:space="preserve"> ÚJ TERMÉK</t>
    </r>
  </si>
  <si>
    <t>Tökéletes választás trekking vagy országúti kerékpározáshoz</t>
  </si>
  <si>
    <t xml:space="preserve">Elasztikus Lycra felsőrész </t>
  </si>
  <si>
    <t> Velcro tépőzár a kényelem, és a szabad csuklómozgás érdekében</t>
  </si>
  <si>
    <t>2 db lehúzást segítő bevarrás az ujjak között</t>
  </si>
  <si>
    <t> rugalmas szellőzőhálók az ujjak között,</t>
  </si>
  <si>
    <t>Géles párnázás biztosítja a rezgések csillapítását</t>
  </si>
  <si>
    <t> a hüvelykujjon gyorsan száradó törlőbetét</t>
  </si>
  <si>
    <t>Elérhető S, M, L, XL méretben</t>
  </si>
  <si>
    <t>Piros (GE030907-04)</t>
  </si>
  <si>
    <t>Kék (GE030907-07)</t>
  </si>
  <si>
    <t>UV Sárga (GE030907-05)</t>
  </si>
  <si>
    <t>Szürke (GE030907-03)</t>
  </si>
  <si>
    <t>Tökéletes választás MTB kerékpározáshoz</t>
  </si>
  <si>
    <t>Jól szellőző MESH és LYCRA felsőrész miatt melegebb időjárási körülmények között is hordható</t>
  </si>
  <si>
    <t>Tépőzár nélküli rugalmas csuklórész</t>
  </si>
  <si>
    <t>Szintetikus bőr tenyérrész a kiválló tapadásért</t>
  </si>
  <si>
    <t>Piros (GE030908-04)</t>
  </si>
  <si>
    <t>Kék (GE030908-07)</t>
  </si>
  <si>
    <t>UV Sárga (GE030908-05)</t>
  </si>
  <si>
    <t>Szürke (GE030908-03)</t>
  </si>
  <si>
    <r>
      <t>GEPIDA TÉLI KESZTYŰ</t>
    </r>
    <r>
      <rPr>
        <b/>
        <sz val="12"/>
        <color rgb="FFFF0000"/>
        <rFont val="Montserrat Medium"/>
        <charset val="238"/>
      </rPr>
      <t xml:space="preserve"> - ÚJ TERMÉK</t>
    </r>
  </si>
  <si>
    <t>Könnyű nyári kerékpáros mez férfiak részére</t>
  </si>
  <si>
    <t>Speciális technikai ruházat, légáteresztő és jól vezeti az izzadtságot</t>
  </si>
  <si>
    <t>Mosógépben 30° - on mosható, szárítógépben nem használható.</t>
  </si>
  <si>
    <t xml:space="preserve">Három könnyen hozzáférhető hátsó zseb </t>
  </si>
  <si>
    <t>Gumírozott alsó szár és újvégek a felcsúszás elkerülése érdekében.</t>
  </si>
  <si>
    <t>20 cm-es cipzár segít a mégjobb szellőzésben, vagy a könyebb levételben.</t>
  </si>
  <si>
    <t>Könnyű nyári kerékpáros mez nők részére</t>
  </si>
  <si>
    <t>Több panelből álló speciális kerékpáros kantáros nadrág</t>
  </si>
  <si>
    <t>Beépített MESH anyag a háton és vállon az izzadtság elvezetése céljából</t>
  </si>
  <si>
    <t>Kiválló vállasztás nyári kerékpározás során</t>
  </si>
  <si>
    <t>A vállpántok miatt a nadrág nem csúszik el és nem gyűrődik fel.</t>
  </si>
  <si>
    <t>A nadrágon antibakteriális, ergonomikusan alakított betét található</t>
  </si>
  <si>
    <t>szilkonos gumis pánt a combon a jó tartás biztosítása miatt</t>
  </si>
  <si>
    <t>Kiválló vállasztás hűvösebb idájárás esetén ( 5-15 C° )</t>
  </si>
  <si>
    <t>A nadrágszáron lévő  cipzár segít a le-felvételben.</t>
  </si>
  <si>
    <t>100 % cotton</t>
  </si>
  <si>
    <t>Egyedi Gepida Design</t>
  </si>
  <si>
    <r>
      <t xml:space="preserve">GEPIDA FACTORY TEAM WEAR MELLÉNY - </t>
    </r>
    <r>
      <rPr>
        <b/>
        <sz val="12"/>
        <color rgb="FFFF0000"/>
        <rFont val="Montserrat Medium"/>
        <charset val="238"/>
      </rPr>
      <t>ÚJ TERMÉK</t>
    </r>
  </si>
  <si>
    <r>
      <t>GEPIDA FACTORY TEAM WEAR HOODIE</t>
    </r>
    <r>
      <rPr>
        <b/>
        <sz val="12"/>
        <color rgb="FFFF0000"/>
        <rFont val="Montserrat Medium"/>
        <charset val="238"/>
      </rPr>
      <t xml:space="preserve"> - ÚJ TERMÉK</t>
    </r>
  </si>
  <si>
    <r>
      <t>GEPIDA STREET WEAR HOODIE</t>
    </r>
    <r>
      <rPr>
        <b/>
        <sz val="12"/>
        <color rgb="FFFF0000"/>
        <rFont val="Montserrat Medium"/>
        <charset val="238"/>
      </rPr>
      <t xml:space="preserve"> - ÚJ TERMÉK</t>
    </r>
  </si>
  <si>
    <t>Forgatható Presta és Shrader szelep betét</t>
  </si>
  <si>
    <t>Teleszkópos kialakítás, a nagyobb levegő mennyiség előállítása érdekében</t>
  </si>
  <si>
    <t>Tartozék konzollal a kulacstartó alá rögzíthető</t>
  </si>
  <si>
    <t>Tartós, megerősített műanyag ház</t>
  </si>
  <si>
    <t>Erős műanyag test</t>
  </si>
  <si>
    <t>120 psi / 8 bar nyomás előállítására képes</t>
  </si>
  <si>
    <t>Magasan elhelyezett nagy méretű, könnyen olvasható nyomásmérő</t>
  </si>
  <si>
    <t>Erős, nagyobb nyomást is elviselő gumi tömlő</t>
  </si>
  <si>
    <t>Alumínium test</t>
  </si>
  <si>
    <t>160 psi / 12 bar nyomás előállítására képes</t>
  </si>
  <si>
    <t>Nagy méretű, könnyen olvasható nyomásmérő</t>
  </si>
  <si>
    <t>Forgatható presta és autós szelepbetét</t>
  </si>
  <si>
    <t>Nagy, stabil műanyag talp</t>
  </si>
  <si>
    <t xml:space="preserve"> szabványméretű kulacstartó.</t>
  </si>
  <si>
    <t xml:space="preserve"> könnyűsúlyú ötvözet.</t>
  </si>
  <si>
    <t xml:space="preserve"> matt fekete és ezüst színben kapható.</t>
  </si>
  <si>
    <t xml:space="preserve"> Csavarok a csomagban.</t>
  </si>
  <si>
    <t xml:space="preserve">Elérhető színek: </t>
  </si>
  <si>
    <t>Ezüst - (GPD030401-03)</t>
  </si>
  <si>
    <t>Fekete - (GPD030401-02)</t>
  </si>
  <si>
    <t>kialakításának köszönhetően könnyű használat</t>
  </si>
  <si>
    <t>Tartozék csavarok</t>
  </si>
  <si>
    <t>Súly. 33 g</t>
  </si>
  <si>
    <t>Fekete (GPD030400-02)</t>
  </si>
  <si>
    <t>Fehér  (GPD030400-01)</t>
  </si>
  <si>
    <t>12 mm vastag acél sodronyból</t>
  </si>
  <si>
    <t>Erős, tartós vinyl borítás, amely óvja a vázat</t>
  </si>
  <si>
    <t>Hossz: 1800 mm</t>
  </si>
  <si>
    <t>Egyedileg beállítható szám kombinációval</t>
  </si>
  <si>
    <t>10 mm vastag acél sodronyból</t>
  </si>
  <si>
    <t>Erős , tartós vinyl borítás, amely óvja a vázat</t>
  </si>
  <si>
    <t>Hossz: 1000 mm</t>
  </si>
  <si>
    <t>Fehér - (GPD030502-01)</t>
  </si>
  <si>
    <t>Fekete - (GPD030502-02)</t>
  </si>
  <si>
    <t>Kék - (GPD030502-07)</t>
  </si>
  <si>
    <t>Sárga - (GPD030502-10)</t>
  </si>
  <si>
    <t>Zöld - (GPD030502-05)</t>
  </si>
  <si>
    <t>Lila - (GPD030502-08)</t>
  </si>
  <si>
    <t>Narancs - (GPD030502-09)</t>
  </si>
  <si>
    <t>Korrozió álló cr-v alap anyag</t>
  </si>
  <si>
    <t>Basic szerszém 6 funkcióval</t>
  </si>
  <si>
    <t>Imbusz: 4/5/6</t>
  </si>
  <si>
    <t>Lapos és kereszt fejű csavarhúzó</t>
  </si>
  <si>
    <t>25-ös torx kulcs</t>
  </si>
  <si>
    <t>Pro szerszém 11 funkcióval</t>
  </si>
  <si>
    <t>Imbusz: 2/2,5/3/4/5/6/8</t>
  </si>
  <si>
    <t>Láncbontó</t>
  </si>
  <si>
    <t>GEPIDA CSOMAGTARTÓ PRO TÁSKA</t>
  </si>
  <si>
    <t>GEPIDA HÁROMSZÖG VÁZTÁSKA</t>
  </si>
  <si>
    <t>GEPIDA TOUR NYEREGTÁSKA</t>
  </si>
  <si>
    <t>GEPIDA UNIVERZÁLIS TELEFONTARTÓ TOK</t>
  </si>
  <si>
    <t>GEPIDA TOUR VÁZTÁSKA</t>
  </si>
  <si>
    <t>GEPIDA 2 RÉSZES TÚRATÁSKA</t>
  </si>
  <si>
    <t>GEPIDA 3 RÉSZES TÚRATÁSKA</t>
  </si>
  <si>
    <t>GEPIDA FOLDING LAKAT</t>
  </si>
  <si>
    <t>GEPIDA LÁNCOS LAKAT</t>
  </si>
  <si>
    <t>GEPIDA HENGERES ZÁR</t>
  </si>
  <si>
    <t>GEPIDA SODRONY ZÁR</t>
  </si>
  <si>
    <t>GEPIDA 12 IN 1 MULTITOOL</t>
  </si>
  <si>
    <t>GEPIDA 17 IN 1 MULTITOOL</t>
  </si>
  <si>
    <t>GEPIDA ALU SIDE PRO KULACSTARTÓ</t>
  </si>
  <si>
    <t>GEPIDA TOUR KULACSTARTÓ</t>
  </si>
  <si>
    <t>GEPIDA PLASTIC PRO KULACSTArtó</t>
  </si>
  <si>
    <t>GEPIDA ALU BASIC KULACSTARTÓ</t>
  </si>
  <si>
    <t>GEPIDA SUPERLIGHT KULACSTARTÓ</t>
  </si>
  <si>
    <r>
      <t>GEPIDA PLASTIC BASIC KULACSTARTÓ</t>
    </r>
    <r>
      <rPr>
        <b/>
        <sz val="12"/>
        <color rgb="FFFF0000"/>
        <rFont val="Montserrat Medium"/>
        <charset val="238"/>
      </rPr>
      <t xml:space="preserve"> - AKCIÓ!</t>
    </r>
  </si>
  <si>
    <r>
      <t xml:space="preserve">GEPIDA ALU PRO KULACSTARTÓ </t>
    </r>
    <r>
      <rPr>
        <b/>
        <sz val="12"/>
        <color rgb="FFFF0000"/>
        <rFont val="Montserrat Medium"/>
        <charset val="238"/>
      </rPr>
      <t>- AKCIÓ!</t>
    </r>
  </si>
  <si>
    <t>GEPIDA KULACS</t>
  </si>
  <si>
    <t>GEPIDA ACÉL MŰHELYPUMPA</t>
  </si>
  <si>
    <t>GEPIDA TOUR ALU KÉZI PUMPA</t>
  </si>
  <si>
    <r>
      <t xml:space="preserve">GEPIDA MINI PUMPA NYOMÁSMÉŐVEL </t>
    </r>
    <r>
      <rPr>
        <b/>
        <sz val="12"/>
        <color rgb="FFFF0000"/>
        <rFont val="Montserrat Medium"/>
        <charset val="238"/>
      </rPr>
      <t>- AKCIÓS!</t>
    </r>
  </si>
  <si>
    <r>
      <t>GEPIDA ALU CV ÁLLÓ PUMPA</t>
    </r>
    <r>
      <rPr>
        <b/>
        <sz val="12"/>
        <color rgb="FFFF0000"/>
        <rFont val="Montserrat Medium"/>
        <charset val="238"/>
      </rPr>
      <t xml:space="preserve"> - ÚJ TERMÉK</t>
    </r>
  </si>
  <si>
    <r>
      <t>GEPIDA PLASTIC PRO KÉZI PUMPA</t>
    </r>
    <r>
      <rPr>
        <b/>
        <sz val="12"/>
        <color rgb="FFFF0000"/>
        <rFont val="Montserrat Medium"/>
        <charset val="238"/>
      </rPr>
      <t xml:space="preserve"> - ÚJ TERMÉK</t>
    </r>
  </si>
  <si>
    <r>
      <t xml:space="preserve">GEPIDA ALU PRO KÉZI PUMPA </t>
    </r>
    <r>
      <rPr>
        <b/>
        <sz val="12"/>
        <color rgb="FFFF0000"/>
        <rFont val="Montserrat Medium"/>
        <charset val="238"/>
      </rPr>
      <t>- ÚJ TERMÉK</t>
    </r>
  </si>
  <si>
    <r>
      <t>GEPIDA SZIVACS RÖGZÍTŐGYŰRŰS MARKOLAT</t>
    </r>
    <r>
      <rPr>
        <b/>
        <sz val="12"/>
        <color rgb="FFFF0000"/>
        <rFont val="Montserrat Medium"/>
        <charset val="238"/>
      </rPr>
      <t xml:space="preserve"> - AKCIÓ!</t>
    </r>
  </si>
  <si>
    <r>
      <t>GEPIDA RÖGZÍTŐGYŰRŰS MARKOLAT</t>
    </r>
    <r>
      <rPr>
        <b/>
        <sz val="12"/>
        <color rgb="FFFF0000"/>
        <rFont val="Montserrat Medium"/>
        <charset val="238"/>
      </rPr>
      <t xml:space="preserve"> - ÚJ SZÍNEK</t>
    </r>
  </si>
  <si>
    <t>GEPIDA RÖGZÍTŐGYŰRŰS KOMFORT MARKOLAT -RÉGI SZINEK</t>
  </si>
  <si>
    <t>GEPIDA ERGO MARKOLAT</t>
  </si>
  <si>
    <r>
      <t>GEPIDA MICHROTECH LOCK-ON MARKOLAT</t>
    </r>
    <r>
      <rPr>
        <b/>
        <sz val="12"/>
        <color rgb="FFFF0000"/>
        <rFont val="Montserrat Medium"/>
        <charset val="238"/>
      </rPr>
      <t xml:space="preserve"> - ÚJ TERMÉK</t>
    </r>
  </si>
  <si>
    <t>GEPIDA HM02 BUKÓSISAK FOGLALAT - GEPIDA FLAKE LÁMPÁHOZ -</t>
  </si>
  <si>
    <t>GEPIDA HM03 BKÓSISAK FOGLALAT - GEPIDA BOOSTER LÁMPÁHOZ -</t>
  </si>
  <si>
    <r>
      <t>GEPIDA FÉRFI RÖVID MEZ</t>
    </r>
    <r>
      <rPr>
        <b/>
        <sz val="12"/>
        <color rgb="FFFF0000"/>
        <rFont val="Montserrat Medium"/>
        <charset val="238"/>
      </rPr>
      <t xml:space="preserve"> - AKCIÓ!</t>
    </r>
  </si>
  <si>
    <r>
      <t>GEPIDA NŐI RÖVID MEZ</t>
    </r>
    <r>
      <rPr>
        <b/>
        <sz val="12"/>
        <color rgb="FFFF0000"/>
        <rFont val="Montserrat Medium"/>
        <charset val="238"/>
      </rPr>
      <t xml:space="preserve"> - AKCIÓ!</t>
    </r>
  </si>
  <si>
    <t>GEPIDA NŐI RÖVID NADRÁG</t>
  </si>
  <si>
    <t>GEPIDA NŐI HOSSZÚNADRÁG</t>
  </si>
  <si>
    <t>GEPIDA FACTORY WEAR WHITE</t>
  </si>
  <si>
    <t>GEPIDA FACTORY WEAR BLACK</t>
  </si>
  <si>
    <t>GPD SPIRAL ZÁR</t>
  </si>
  <si>
    <t>GPD SZÁMKÓDOS ZÁR</t>
  </si>
  <si>
    <t>GPD ALU KULACSTARTÓ</t>
  </si>
  <si>
    <t>GPD ÁLLÓ PUMPA ALUMÍNIUM, NYOMÁSMÉRŐVEL</t>
  </si>
  <si>
    <t>GPD ÁLLÓ PUMPA MŰANYAG, NYOMÁSMÉRŐVEL</t>
  </si>
  <si>
    <t>GPD MINI MŰANYAG PUMPA</t>
  </si>
  <si>
    <t xml:space="preserve">Beépítettt akkumulátor </t>
  </si>
  <si>
    <t>Öntapadós vázvédő matrica</t>
  </si>
  <si>
    <t>Egyedi Carbon mintázat</t>
  </si>
  <si>
    <t>Neoprene anyagból készült</t>
  </si>
  <si>
    <t>Védi a BOSCH Performance akkumulátort a hidegtől felverődéstől, esőtől</t>
  </si>
  <si>
    <t>20%-os kapacitás növekedés hideg időben.</t>
  </si>
  <si>
    <t>Tépőzárral rögzíthető</t>
  </si>
  <si>
    <t>Töltöttségi szint kijelzés</t>
  </si>
  <si>
    <t>Alumínium pumpa test</t>
  </si>
  <si>
    <t xml:space="preserve">Könnyű, de strapabíró </t>
  </si>
  <si>
    <t>Max 160 psi - 11 bar</t>
  </si>
  <si>
    <t>Magassága: 60 cm</t>
  </si>
  <si>
    <t>CV (Clever Valve) pumpafej - szerelés nélkül használható Presta és Schrader szelepre is</t>
  </si>
  <si>
    <t>2.5 "-os, könnyen leolvasható nyomásmérő</t>
  </si>
  <si>
    <t>kihúzható tömlő</t>
  </si>
  <si>
    <t>"Clever-twin-valve" egyszerűsített átszerelés a Presta és Schrader típusú szelep fújásához</t>
  </si>
  <si>
    <t>Műanyag pumpatest</t>
  </si>
  <si>
    <t>T-markolat a hatékonyabb és kényelmesebb pumpálásért</t>
  </si>
  <si>
    <t>Kihúzható, flexibilis pumpa fej, beépített nyomásmérővel</t>
  </si>
  <si>
    <t>Pumpatartóval együtt kapható, mely a kulacstartó helyére rögzíthető.</t>
  </si>
  <si>
    <t>Teleszkópos test</t>
  </si>
  <si>
    <r>
      <t xml:space="preserve">GEPIDA RÖGZÍTŐGYŰRŰS KOMFORT MARKOLAT </t>
    </r>
    <r>
      <rPr>
        <b/>
        <sz val="12"/>
        <color theme="0"/>
        <rFont val="Montserrat Medium"/>
        <charset val="238"/>
      </rPr>
      <t>- ÚJ SZINEK</t>
    </r>
  </si>
  <si>
    <t xml:space="preserve">Egyedi "Michrotech" borítás </t>
  </si>
  <si>
    <t>Városi és túra kerékpározáshoz</t>
  </si>
  <si>
    <t>GEPIDA FFI KOMFORT NYEREG</t>
  </si>
  <si>
    <t>GEPIDA NŐI KOMFORT NYEREG</t>
  </si>
  <si>
    <t>Komfortos nyereg városi és trekking kerékpározáshoz</t>
  </si>
  <si>
    <t>könnyedén csatlakoztatható hozzá kerékpáros nyeregtáska</t>
  </si>
  <si>
    <t>súly ffi / Női : 482 / 433 g</t>
  </si>
  <si>
    <t>Hossz ffi / női: 262x198 mm / 278x198 mm</t>
  </si>
  <si>
    <t>Beépített foggantyú,  a nagyobb súlyú kerékpárokat könnyedén mozgathatóvá teszi</t>
  </si>
  <si>
    <t>Kiválló választás kerékpáros túrázáshoz</t>
  </si>
  <si>
    <t>Hosszabbtávon is kényelmes kerékpározást biztosít</t>
  </si>
  <si>
    <t>Közepesen keskeny, ergonómikus kialakítás</t>
  </si>
  <si>
    <t>Széles komfortos kialakítás</t>
  </si>
  <si>
    <t>50 lumen fényerőség</t>
  </si>
  <si>
    <t>360° - os világítás</t>
  </si>
  <si>
    <t>42 Chips LED, teljes körvilágítás</t>
  </si>
  <si>
    <t>Nappali funkció biztosítja a láthatóságot, minden időjárási, látási körülmények között</t>
  </si>
  <si>
    <t>Alacsony ( 25% ) akkumulátor kapacitási szint kijelzés</t>
  </si>
  <si>
    <t>Okos rögzítés, táskára, nyeregtáskára, bukósisakra is könnyedén rögzíthető</t>
  </si>
  <si>
    <t>Súly: 26 g</t>
  </si>
  <si>
    <t>Újratölthető Lithium-ion polymer akkumulátor</t>
  </si>
  <si>
    <t>Tartozék: 4x kábelkötegelő, tépőzár, nyeregcső foglalat, gumilap, gumigyűrű, lámpa, használati útmutató, micro USB kábel</t>
  </si>
  <si>
    <t>Funkciók: 100% folyamatos (1 óra), 30 % folyamatos (6 óra), villogó1 (9 óra), villogó2 (13,5 óra), villogó3 (20 óra), villogó4 (3,5 óra), nappali villogó (8 óra)</t>
  </si>
  <si>
    <t xml:space="preserve">Első lámpa - 40 lumen - ; Hátsó lámpa - 8 lumen - </t>
  </si>
  <si>
    <t>Kábel mentes töltés</t>
  </si>
  <si>
    <t>Első lámpa funkciók: 100% folyamatos (2óra), 30% folyamatos (8 óra), villogó (16 óra), pulzáló (10 óra)</t>
  </si>
  <si>
    <t>Hátsó lámpa funkciók: 100% folyamatos (2óra), 30% folyamatos (5 óra), villogó (17 óra), pulzáló (9 óra)</t>
  </si>
  <si>
    <t>Kiváló szigetelés a hideg ellen</t>
  </si>
  <si>
    <t>A külső anyag megvéd az enyhe, átmeneti esőben</t>
  </si>
  <si>
    <t>Touch screen funkció: kesztyűben is használható az okostelefon</t>
  </si>
  <si>
    <t>Szélálló borítás</t>
  </si>
  <si>
    <t>Tapadást segítő tenyérrész</t>
  </si>
  <si>
    <t>Reflektív, fényvisszaverő elemek</t>
  </si>
  <si>
    <t>Meghosszabított csuklórész, a szél befújása ellen.</t>
  </si>
  <si>
    <t>Egyedi Gepida "Factory Team Wear" design</t>
  </si>
  <si>
    <t>100 % poliészter</t>
  </si>
  <si>
    <t>Kényelmes és meleg, tökéletes választás öszi/tavaszi időjárási körülmények között</t>
  </si>
  <si>
    <t>Testhez álló fazon, könnyed mozgást biztosít</t>
  </si>
  <si>
    <t>Szintetikus bélésanyag</t>
  </si>
  <si>
    <t>Passzés újj és derék</t>
  </si>
  <si>
    <t>80% pamut , 20% poliészter</t>
  </si>
  <si>
    <t>High density logónyomtatási technika</t>
  </si>
  <si>
    <t>zipzározható zsebek</t>
  </si>
  <si>
    <t>Egyedi Gepida "Street Wear" design</t>
  </si>
  <si>
    <t>GEPIDA TOUR KESZTYŰ-KÉK</t>
  </si>
  <si>
    <t>GEPIDA TOUR KESZTYŰ - SZÜRKE</t>
  </si>
  <si>
    <t>GEPIDA TOUR KESZTYŰ - SÁRGA</t>
  </si>
  <si>
    <t>GEPIDA TOUR KESZTYŰ - PIROS</t>
  </si>
  <si>
    <t>GEPIDA MTB KESZTYŰ - KÉK</t>
  </si>
  <si>
    <t>GEPIDA MTB KESZTYŰ - SZÜRKE</t>
  </si>
  <si>
    <t>GEPIDA MTB KESZTYŰ - SÁRGA</t>
  </si>
  <si>
    <t>GEPIDA MTB KESZTYŰ - PIROS</t>
  </si>
  <si>
    <t>GEPIDA MTB BUKÓSISAK - SÁRGA</t>
  </si>
  <si>
    <t>GEPIDA MTB BUKÓSISAK - NARANCS</t>
  </si>
  <si>
    <t>GEPIDA MTB BUKÓSISAK - PIROS</t>
  </si>
  <si>
    <t>GEPIDA MTB PRO BUKÓSISAK - FEHÉR</t>
  </si>
  <si>
    <t>GEPIDA MTB PRO BUKÓSISAK - FEKETE</t>
  </si>
  <si>
    <t>GEPIDA MTB PRO BUKÓSISAK - SZÜRKE</t>
  </si>
  <si>
    <t>GEPIDA CITY BUKÓSISAK - SZÜRKE</t>
  </si>
  <si>
    <t>GEPIDA CITY BUKÓSISAK - FEHÉR</t>
  </si>
  <si>
    <t>GEPIDA CITY BUKÓSISAK - SÁRGA</t>
  </si>
  <si>
    <t>GEPIDA CITY BUKÓSISAK - NARANCS</t>
  </si>
  <si>
    <t>GEPIDA TOUR BUKÓSISAK - SÁRGA</t>
  </si>
  <si>
    <t xml:space="preserve">GEPIDA TOUR BUKÓSISAK - NARANCS </t>
  </si>
  <si>
    <t>GEPIDA TOUR BUKÓSISAK - PIROS</t>
  </si>
  <si>
    <t>GEPIDA TOUR PRO BUKÓSISAK - FEKETE</t>
  </si>
  <si>
    <t>GEPIDA TOUR PRO BUKÓSISAK - SZÜRKE</t>
  </si>
  <si>
    <t>GEPIDA TOUR PRO BUKÓSISAK - FEHÉR</t>
  </si>
  <si>
    <r>
      <t xml:space="preserve">GEPIDA  TOUR NYEREGTÁSKA </t>
    </r>
    <r>
      <rPr>
        <b/>
        <u/>
        <sz val="11"/>
        <color rgb="FFFF0000"/>
        <rFont val="Calibri"/>
        <family val="2"/>
        <charset val="238"/>
        <scheme val="minor"/>
      </rPr>
      <t>- AKCIÓ!</t>
    </r>
  </si>
  <si>
    <r>
      <t xml:space="preserve">GEPIDA PLASTIC BASIC KULACSTARTÓ </t>
    </r>
    <r>
      <rPr>
        <b/>
        <u/>
        <sz val="11"/>
        <color rgb="FFFF0000"/>
        <rFont val="Calibri"/>
        <family val="2"/>
        <charset val="238"/>
        <scheme val="minor"/>
      </rPr>
      <t>- AKCIÓ!</t>
    </r>
  </si>
  <si>
    <r>
      <t xml:space="preserve">GEPDIA ALU PRO KULACSTARTÓ </t>
    </r>
    <r>
      <rPr>
        <b/>
        <u/>
        <sz val="11"/>
        <color rgb="FFFF0000"/>
        <rFont val="Calibri"/>
        <family val="2"/>
        <charset val="238"/>
        <scheme val="minor"/>
      </rPr>
      <t>- AKCIÓ!</t>
    </r>
  </si>
  <si>
    <r>
      <t xml:space="preserve">GEPIDA SZIVACS RÖGZÍTŐGYŰRŰS MARKOLAT </t>
    </r>
    <r>
      <rPr>
        <b/>
        <u/>
        <sz val="11"/>
        <color rgb="FFFF0000"/>
        <rFont val="Calibri"/>
        <family val="2"/>
        <charset val="238"/>
        <scheme val="minor"/>
      </rPr>
      <t>- AKCIÓ!</t>
    </r>
  </si>
  <si>
    <r>
      <t xml:space="preserve">GEPIDA KERÉKPÁROS NŐI RÖVID FELSŐ </t>
    </r>
    <r>
      <rPr>
        <b/>
        <u/>
        <sz val="11"/>
        <color rgb="FFFF0000"/>
        <rFont val="Calibri"/>
        <family val="2"/>
        <charset val="238"/>
        <scheme val="minor"/>
      </rPr>
      <t>- AKCIÓ!</t>
    </r>
  </si>
  <si>
    <t>AJÁNLOTT FOGYASZTÓI ÁR HUF</t>
  </si>
  <si>
    <t>TELJES VÉGÖSSZEG HUF</t>
  </si>
  <si>
    <t>RENDELÉSI ÖSSZEG HUF</t>
  </si>
  <si>
    <t>Az árak a termékek beérkezésekor változhatnak az aktuális árfolyamok és szállítási költségek függvényében!</t>
  </si>
  <si>
    <t>KILOMÉTERÓRA</t>
  </si>
  <si>
    <t>VÁZVÉDŐK</t>
  </si>
  <si>
    <t>GEPIDA LÁNCVILLA VÉDŐ BASIC</t>
  </si>
  <si>
    <t>GEPIDA MARKOLAT ERGO KOMFORT</t>
  </si>
  <si>
    <t>GEPIDA ALU PRO SIDE KULACSTARTÓ</t>
  </si>
  <si>
    <t xml:space="preserve">GEPIDA SODRONY ZÁR PRO </t>
  </si>
  <si>
    <t>GEPIDA LÁNCVILLA VÉDŐ PRO</t>
  </si>
  <si>
    <t>GPD PLASTIC MINI PUMPA</t>
  </si>
  <si>
    <t>GEPIDA RÖGZÍTŐGYŰRŰS KOMFORT MARKOLAT</t>
  </si>
  <si>
    <t xml:space="preserve">GEPIDA RÖGZÍTŐGYŰRŰS MARKOLAT </t>
  </si>
  <si>
    <t xml:space="preserve">GEPIDA TÉLI KESZTYŰ </t>
  </si>
  <si>
    <r>
      <t xml:space="preserve">GEPIDA TELEFONTARTÓ 5" </t>
    </r>
    <r>
      <rPr>
        <b/>
        <u/>
        <sz val="11"/>
        <color rgb="FFFF0000"/>
        <rFont val="Calibri"/>
        <family val="2"/>
        <charset val="238"/>
        <scheme val="minor"/>
      </rPr>
      <t>AKCIÓ</t>
    </r>
  </si>
  <si>
    <r>
      <t xml:space="preserve">GEPIDA BOOSTER ELSŐ LÁMPA - </t>
    </r>
    <r>
      <rPr>
        <b/>
        <u/>
        <sz val="11"/>
        <color rgb="FFFF0000"/>
        <rFont val="Calibri"/>
        <family val="2"/>
        <charset val="238"/>
        <scheme val="minor"/>
      </rPr>
      <t>AKCIÓ</t>
    </r>
  </si>
  <si>
    <r>
      <t xml:space="preserve">GEPIDA TRAFFIC HÁTSÓ LÁMPA - </t>
    </r>
    <r>
      <rPr>
        <b/>
        <u/>
        <sz val="11"/>
        <color rgb="FFFF0000"/>
        <rFont val="Calibri"/>
        <family val="2"/>
        <charset val="238"/>
        <scheme val="minor"/>
      </rPr>
      <t>AKCIÓ</t>
    </r>
  </si>
  <si>
    <r>
      <t xml:space="preserve">GEPIDA TRAFFIC ELSŐ LÁMPA </t>
    </r>
    <r>
      <rPr>
        <b/>
        <u/>
        <sz val="11"/>
        <color rgb="FFFF0000"/>
        <rFont val="Calibri"/>
        <family val="2"/>
        <charset val="238"/>
        <scheme val="minor"/>
      </rPr>
      <t>- AKCIÓ</t>
    </r>
  </si>
  <si>
    <r>
      <t xml:space="preserve">GEPIDA FLAKE ELSŐ LÁMPA - </t>
    </r>
    <r>
      <rPr>
        <b/>
        <u/>
        <sz val="11"/>
        <color rgb="FFFF0000"/>
        <rFont val="Calibri"/>
        <family val="2"/>
        <charset val="238"/>
        <scheme val="minor"/>
      </rPr>
      <t>AKCIÓ</t>
    </r>
  </si>
  <si>
    <r>
      <t xml:space="preserve">GEPIDA HM03   FOGLALAT BOOSTER LÁMPÁHOZ- </t>
    </r>
    <r>
      <rPr>
        <b/>
        <u/>
        <sz val="11"/>
        <color rgb="FFFF0000"/>
        <rFont val="Calibri"/>
        <family val="2"/>
        <charset val="238"/>
        <scheme val="minor"/>
      </rPr>
      <t>AKCIÓ</t>
    </r>
  </si>
  <si>
    <r>
      <t>GEPIDA HM02 FOGLALAT FLAKE LÁMPÁHOZ -</t>
    </r>
    <r>
      <rPr>
        <b/>
        <u/>
        <sz val="11"/>
        <color theme="4" tint="-0.249977111117893"/>
        <rFont val="Calibri"/>
        <family val="2"/>
        <charset val="238"/>
        <scheme val="minor"/>
      </rPr>
      <t xml:space="preserve"> </t>
    </r>
    <r>
      <rPr>
        <b/>
        <u/>
        <sz val="11"/>
        <color rgb="FFFF0000"/>
        <rFont val="Calibri"/>
        <family val="2"/>
        <charset val="238"/>
        <scheme val="minor"/>
      </rPr>
      <t>AKCIÓ</t>
    </r>
  </si>
  <si>
    <r>
      <t>GEPIDA BLADE HÁTSÓ LÁMPA -</t>
    </r>
    <r>
      <rPr>
        <b/>
        <u/>
        <sz val="11"/>
        <color theme="4" tint="-0.249977111117893"/>
        <rFont val="Calibri"/>
        <family val="2"/>
        <charset val="238"/>
        <scheme val="minor"/>
      </rPr>
      <t xml:space="preserve"> </t>
    </r>
    <r>
      <rPr>
        <b/>
        <u/>
        <sz val="11"/>
        <color rgb="FFFF0000"/>
        <rFont val="Calibri"/>
        <family val="2"/>
        <charset val="238"/>
        <scheme val="minor"/>
      </rPr>
      <t>AKCIÓ</t>
    </r>
  </si>
  <si>
    <r>
      <t xml:space="preserve">GEPIDA RÖVIDNADRÁG </t>
    </r>
    <r>
      <rPr>
        <b/>
        <u/>
        <sz val="11"/>
        <color rgb="FFFF0000"/>
        <rFont val="Calibri"/>
        <family val="2"/>
        <charset val="238"/>
        <scheme val="minor"/>
      </rPr>
      <t>- AKCIÓ!</t>
    </r>
  </si>
  <si>
    <r>
      <t xml:space="preserve">GEPIDA HOSSZÚNADRÁG </t>
    </r>
    <r>
      <rPr>
        <b/>
        <u/>
        <sz val="11"/>
        <color rgb="FFFF0000"/>
        <rFont val="Calibri"/>
        <family val="2"/>
        <charset val="238"/>
        <scheme val="minor"/>
      </rPr>
      <t>- AKCIÓ!</t>
    </r>
  </si>
  <si>
    <r>
      <t xml:space="preserve">GEPIDA FACTORY WEAR PÓLÓ - FEKETE - </t>
    </r>
    <r>
      <rPr>
        <b/>
        <u/>
        <sz val="11"/>
        <color rgb="FFFF0000"/>
        <rFont val="Calibri"/>
        <family val="2"/>
        <charset val="238"/>
        <scheme val="minor"/>
      </rPr>
      <t>AKCIÓ</t>
    </r>
  </si>
  <si>
    <r>
      <t xml:space="preserve">GEPIDA FACTORY WEAR PÓLÓ - FEHÉR - </t>
    </r>
    <r>
      <rPr>
        <b/>
        <u/>
        <sz val="11"/>
        <color rgb="FFFF0000"/>
        <rFont val="Calibri"/>
        <family val="2"/>
        <charset val="238"/>
        <scheme val="minor"/>
      </rPr>
      <t>AKCIÓ</t>
    </r>
  </si>
  <si>
    <r>
      <t xml:space="preserve">GEPIDA STREET NAVY1 PÓLÓ - NAVY KÉK - </t>
    </r>
    <r>
      <rPr>
        <b/>
        <u/>
        <sz val="11"/>
        <color rgb="FFFF0000"/>
        <rFont val="Calibri"/>
        <family val="2"/>
        <charset val="238"/>
        <scheme val="minor"/>
      </rPr>
      <t>AKCIÓ</t>
    </r>
  </si>
  <si>
    <r>
      <t xml:space="preserve">GEPIDA STREET NAVY2 PÓLÓ - NAVY KÉK - </t>
    </r>
    <r>
      <rPr>
        <b/>
        <u/>
        <sz val="11"/>
        <color rgb="FFFF0000"/>
        <rFont val="Calibri"/>
        <family val="2"/>
        <charset val="238"/>
        <scheme val="minor"/>
      </rPr>
      <t>AKCIÓ</t>
    </r>
  </si>
  <si>
    <r>
      <t xml:space="preserve">GEPIDA STREET BLACK PÓLÓ - FEKETE - </t>
    </r>
    <r>
      <rPr>
        <b/>
        <u/>
        <sz val="11"/>
        <color rgb="FFFF0000"/>
        <rFont val="Calibri"/>
        <family val="2"/>
        <charset val="238"/>
        <scheme val="minor"/>
      </rPr>
      <t>AKCIÓ</t>
    </r>
  </si>
  <si>
    <r>
      <t xml:space="preserve">GEPIDA STREET WHITE PÓLÓ - FEHÉR - </t>
    </r>
    <r>
      <rPr>
        <b/>
        <u/>
        <sz val="11"/>
        <color rgb="FFFF0000"/>
        <rFont val="Calibri"/>
        <family val="2"/>
        <charset val="238"/>
        <scheme val="minor"/>
      </rPr>
      <t>AKCIÓ</t>
    </r>
  </si>
  <si>
    <r>
      <t xml:space="preserve">GEPIDA FACTORY WEAR MELLÉNY - NAVY KÉK - </t>
    </r>
    <r>
      <rPr>
        <b/>
        <u/>
        <sz val="11"/>
        <color rgb="FFFF0000"/>
        <rFont val="Calibri"/>
        <family val="2"/>
        <charset val="238"/>
        <scheme val="minor"/>
      </rPr>
      <t>AKCIÓ</t>
    </r>
  </si>
  <si>
    <t xml:space="preserve">GEPIDA NYOMÁSMÉRŐS MINI PUMPA </t>
  </si>
  <si>
    <t xml:space="preserve"> 1GE101060-01</t>
  </si>
  <si>
    <t xml:space="preserve"> 1GE101070-03</t>
  </si>
  <si>
    <t>1GE101050-01</t>
  </si>
  <si>
    <t>1GE101080-03</t>
  </si>
  <si>
    <t>1GE101100-03</t>
  </si>
  <si>
    <t>1GE101090-03</t>
  </si>
  <si>
    <t>1GE101120-03</t>
  </si>
  <si>
    <t>1GE101110-03</t>
  </si>
  <si>
    <t>1GE101130-05</t>
  </si>
  <si>
    <t>1GE101140-09</t>
  </si>
  <si>
    <t>1GE101170-09</t>
  </si>
  <si>
    <t>1GE101150-04</t>
  </si>
  <si>
    <t>1GE101160-05</t>
  </si>
  <si>
    <t xml:space="preserve"> 1GE101200-02</t>
  </si>
  <si>
    <t>1GE101190-03</t>
  </si>
  <si>
    <t>1GE101180-01</t>
  </si>
  <si>
    <t>1GE050010-02</t>
  </si>
  <si>
    <t>1GE050020-02</t>
  </si>
  <si>
    <t>1GE031003-02</t>
  </si>
  <si>
    <t>1GE031001</t>
  </si>
  <si>
    <t>1GE031002</t>
  </si>
  <si>
    <t>1GE030609-02</t>
  </si>
  <si>
    <t>1GE030608-02</t>
  </si>
  <si>
    <t>1GE030614-02</t>
  </si>
  <si>
    <t>1GE030617-02</t>
  </si>
  <si>
    <t>1GE030616-02</t>
  </si>
  <si>
    <t>1GE030610-02</t>
  </si>
  <si>
    <t>1GE030611-02</t>
  </si>
  <si>
    <t>1GE030612-02</t>
  </si>
  <si>
    <t>1GE030613-02</t>
  </si>
  <si>
    <t>1GE030504-02</t>
  </si>
  <si>
    <t>1GE030500-02</t>
  </si>
  <si>
    <t>1GE030502-04</t>
  </si>
  <si>
    <t>1GE030506-02</t>
  </si>
  <si>
    <t>1GE030012</t>
  </si>
  <si>
    <t>1GE030017</t>
  </si>
  <si>
    <t>1GE030408-02</t>
  </si>
  <si>
    <t>1GE030402-03</t>
  </si>
  <si>
    <t>1GE030407-02</t>
  </si>
  <si>
    <t>1GE030400-04</t>
  </si>
  <si>
    <t>1GE030403-03</t>
  </si>
  <si>
    <t>1GE030404-02</t>
  </si>
  <si>
    <t>1GE030405-02</t>
  </si>
  <si>
    <t>1GE030302</t>
  </si>
  <si>
    <t xml:space="preserve"> 1GE030104-07</t>
  </si>
  <si>
    <t>1GE030105-02</t>
  </si>
  <si>
    <t>1GE030102-02</t>
  </si>
  <si>
    <t>1GE201140-01</t>
  </si>
  <si>
    <t>1GE201150</t>
  </si>
  <si>
    <t>1GE030203-02</t>
  </si>
  <si>
    <t>1GE030207-02</t>
  </si>
  <si>
    <t xml:space="preserve">1GE030205-02 </t>
  </si>
  <si>
    <t>1GE030206-02</t>
  </si>
  <si>
    <t>1GE030204-02</t>
  </si>
  <si>
    <t>1GE030208-02</t>
  </si>
  <si>
    <t>1GE030209-02</t>
  </si>
  <si>
    <t xml:space="preserve"> 1GE030908-04</t>
  </si>
  <si>
    <t xml:space="preserve"> 1GE030908-05</t>
  </si>
  <si>
    <t xml:space="preserve"> 1GE030908-03</t>
  </si>
  <si>
    <t xml:space="preserve"> 1GE030908-07</t>
  </si>
  <si>
    <t>1GE030907-04</t>
  </si>
  <si>
    <t>1GE030907-05</t>
  </si>
  <si>
    <t>1GE030907-03</t>
  </si>
  <si>
    <t>1GE030907-07</t>
  </si>
  <si>
    <t>1GE030909</t>
  </si>
  <si>
    <t>1GE040201</t>
  </si>
  <si>
    <t>1GE040210</t>
  </si>
  <si>
    <t>1GE040215</t>
  </si>
  <si>
    <t>1GE040106</t>
  </si>
  <si>
    <t>1GE040107</t>
  </si>
  <si>
    <t>1GE040108</t>
  </si>
  <si>
    <t>1GE040109</t>
  </si>
  <si>
    <t>1GE040110</t>
  </si>
  <si>
    <t>1GE040111</t>
  </si>
  <si>
    <t>1GE040112</t>
  </si>
  <si>
    <t>1GPD030011</t>
  </si>
  <si>
    <t>1GPD030006</t>
  </si>
  <si>
    <t>1GPD030502</t>
  </si>
  <si>
    <t>1GPD030503</t>
  </si>
  <si>
    <t>1GPD030400</t>
  </si>
  <si>
    <t>1GPD030401</t>
  </si>
  <si>
    <t>1GPD030100</t>
  </si>
  <si>
    <t>1GPD030101</t>
  </si>
  <si>
    <t>1GPD030103</t>
  </si>
  <si>
    <t>1GE020100</t>
  </si>
  <si>
    <t>1GE201060G</t>
  </si>
  <si>
    <t>KISKERESKEDŐI ÁRLISTA 2025</t>
  </si>
  <si>
    <r>
      <t xml:space="preserve">GEPIDA HÁTIZSÁK </t>
    </r>
    <r>
      <rPr>
        <b/>
        <u/>
        <sz val="11"/>
        <color theme="8"/>
        <rFont val="Calibri"/>
        <family val="2"/>
        <scheme val="minor"/>
      </rPr>
      <t>-</t>
    </r>
    <r>
      <rPr>
        <b/>
        <u/>
        <sz val="11"/>
        <color rgb="FFC00000"/>
        <rFont val="Calibri"/>
        <family val="2"/>
        <charset val="238"/>
        <scheme val="minor"/>
      </rPr>
      <t xml:space="preserve"> AKCIÓ</t>
    </r>
  </si>
  <si>
    <r>
      <rPr>
        <u/>
        <sz val="11"/>
        <color theme="8"/>
        <rFont val="Calibri"/>
        <family val="2"/>
        <charset val="238"/>
        <scheme val="minor"/>
      </rPr>
      <t>GEPIDA MESSENGER TÁSKA</t>
    </r>
    <r>
      <rPr>
        <b/>
        <u/>
        <sz val="11"/>
        <color rgb="FFFF0000"/>
        <rFont val="Calibri"/>
        <family val="2"/>
        <charset val="238"/>
        <scheme val="minor"/>
      </rPr>
      <t xml:space="preserve"> - AKCIÓ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</si>
</sst>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Ft-40E]_-;\-* #,##0\ [$Ft-40E]_-;_-* &quot;-&quot;??\ [$Ft-40E]_-;_-@_-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Franklin Gothic Medium"/>
      <family val="2"/>
      <charset val="238"/>
    </font>
    <font>
      <b/>
      <sz val="10"/>
      <name val="Franklin Gothic Medium"/>
      <family val="2"/>
      <charset val="238"/>
    </font>
    <font>
      <b/>
      <sz val="10"/>
      <color theme="0"/>
      <name val="Franklin Gothic Medium"/>
      <family val="2"/>
      <charset val="238"/>
    </font>
    <font>
      <b/>
      <sz val="12"/>
      <color theme="0"/>
      <name val="Montserrat Medium"/>
      <charset val="238"/>
    </font>
    <font>
      <sz val="12"/>
      <name val="Montserrat Medium"/>
      <charset val="238"/>
    </font>
    <font>
      <b/>
      <sz val="12"/>
      <name val="Montserrat Medium"/>
      <charset val="238"/>
    </font>
    <font>
      <b/>
      <i/>
      <sz val="12"/>
      <name val="Montserrat Medium"/>
      <charset val="238"/>
    </font>
    <font>
      <sz val="10"/>
      <name val="Montserrat Medium"/>
      <charset val="238"/>
    </font>
    <font>
      <b/>
      <i/>
      <sz val="10"/>
      <name val="Montserrat Medium"/>
      <charset val="238"/>
    </font>
    <font>
      <b/>
      <sz val="11"/>
      <color theme="0"/>
      <name val="Calibri"/>
      <family val="2"/>
      <charset val="238"/>
      <scheme val="minor"/>
    </font>
    <font>
      <sz val="12"/>
      <color theme="0"/>
      <name val="Montserrat Medium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Montserrat Medium"/>
      <charset val="238"/>
    </font>
    <font>
      <sz val="10"/>
      <color rgb="FFFF0000"/>
      <name val="Montserrat Medium"/>
      <charset val="238"/>
    </font>
    <font>
      <sz val="12"/>
      <color rgb="FFFF0000"/>
      <name val="Montserrat Medium"/>
      <charset val="238"/>
    </font>
    <font>
      <sz val="12"/>
      <color indexed="10"/>
      <name val="Montserrat Medium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Montserrat Medium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name val="Montserrat Medium"/>
      <charset val="238"/>
    </font>
    <font>
      <sz val="11"/>
      <color rgb="FFFF0000"/>
      <name val="Montserrat Medium"/>
      <charset val="238"/>
    </font>
    <font>
      <sz val="11"/>
      <name val="Franklin Gothic Medium"/>
      <family val="2"/>
      <charset val="238"/>
    </font>
    <font>
      <sz val="11"/>
      <color theme="1"/>
      <name val="Montserrat Medium"/>
      <charset val="238"/>
    </font>
    <font>
      <sz val="12"/>
      <color theme="4" tint="-0.249977111117893"/>
      <name val="Montserrat Medium"/>
      <charset val="238"/>
    </font>
    <font>
      <u/>
      <sz val="11"/>
      <color theme="4" tint="-0.249977111117893"/>
      <name val="Calibri"/>
      <family val="2"/>
      <scheme val="minor"/>
    </font>
    <font>
      <b/>
      <u/>
      <sz val="11"/>
      <color theme="4" tint="-0.249977111117893"/>
      <name val="Calibri"/>
      <family val="2"/>
      <charset val="238"/>
      <scheme val="minor"/>
    </font>
    <font>
      <u/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u/>
      <sz val="11"/>
      <color theme="8"/>
      <name val="Calibri"/>
      <family val="2"/>
      <scheme val="minor"/>
    </font>
    <font>
      <b/>
      <u/>
      <sz val="11"/>
      <color theme="8"/>
      <name val="Calibri"/>
      <family val="2"/>
      <scheme val="minor"/>
    </font>
    <font>
      <b/>
      <u/>
      <sz val="11"/>
      <color rgb="FFC00000"/>
      <name val="Calibri"/>
      <family val="2"/>
      <charset val="238"/>
      <scheme val="minor"/>
    </font>
    <font>
      <u/>
      <sz val="11"/>
      <color theme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darkUp">
        <bgColor theme="0"/>
      </patternFill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darkUp"/>
    </fill>
    <fill>
      <patternFill patternType="solid">
        <fgColor theme="0" tint="-4.9989318521683403E-2"/>
        <bgColor indexed="64"/>
      </patternFill>
    </fill>
    <fill>
      <patternFill patternType="darkUp">
        <bgColor auto="1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32" fillId="0" borderId="0"/>
  </cellStyleXfs>
  <cellXfs count="216">
    <xf numFmtId="0" fontId="0" fillId="0" borderId="0" xfId="0"/>
    <xf numFmtId="49" fontId="3" fillId="6" borderId="0" xfId="1" applyNumberFormat="1" applyFont="1" applyFill="1" applyAlignment="1">
      <alignment horizontal="left" vertical="center"/>
    </xf>
    <xf numFmtId="0" fontId="3" fillId="0" borderId="0" xfId="1" applyFont="1"/>
    <xf numFmtId="0" fontId="2" fillId="0" borderId="0" xfId="1" applyFont="1"/>
    <xf numFmtId="0" fontId="7" fillId="6" borderId="0" xfId="1" applyFont="1" applyFill="1" applyAlignment="1">
      <alignment horizontal="left" vertical="center"/>
    </xf>
    <xf numFmtId="0" fontId="6" fillId="4" borderId="0" xfId="1" applyFont="1" applyFill="1" applyAlignment="1">
      <alignment vertical="center" wrapText="1"/>
    </xf>
    <xf numFmtId="0" fontId="6" fillId="0" borderId="0" xfId="1" applyFont="1"/>
    <xf numFmtId="0" fontId="6" fillId="9" borderId="3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 wrapText="1"/>
    </xf>
    <xf numFmtId="0" fontId="10" fillId="9" borderId="13" xfId="1" applyFont="1" applyFill="1" applyBorder="1" applyAlignment="1">
      <alignment horizontal="left" vertical="center"/>
    </xf>
    <xf numFmtId="0" fontId="6" fillId="4" borderId="0" xfId="1" applyFont="1" applyFill="1" applyAlignment="1">
      <alignment horizontal="left" vertical="center"/>
    </xf>
    <xf numFmtId="3" fontId="6" fillId="0" borderId="0" xfId="1" applyNumberFormat="1" applyFont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2" fillId="8" borderId="11" xfId="1" applyFont="1" applyFill="1" applyBorder="1" applyAlignment="1">
      <alignment horizontal="center" vertical="center" wrapText="1"/>
    </xf>
    <xf numFmtId="0" fontId="0" fillId="0" borderId="6" xfId="0" applyBorder="1"/>
    <xf numFmtId="0" fontId="13" fillId="0" borderId="6" xfId="0" applyFont="1" applyBorder="1"/>
    <xf numFmtId="49" fontId="0" fillId="0" borderId="6" xfId="0" applyNumberFormat="1" applyBorder="1"/>
    <xf numFmtId="0" fontId="14" fillId="0" borderId="6" xfId="2" applyFill="1" applyBorder="1" applyAlignment="1" applyProtection="1">
      <alignment horizontal="center" vertical="center"/>
    </xf>
    <xf numFmtId="0" fontId="14" fillId="0" borderId="5" xfId="2" applyFill="1" applyBorder="1" applyAlignment="1" applyProtection="1">
      <alignment horizontal="center" vertical="center"/>
    </xf>
    <xf numFmtId="0" fontId="15" fillId="8" borderId="0" xfId="2" applyFont="1" applyFill="1"/>
    <xf numFmtId="0" fontId="15" fillId="8" borderId="0" xfId="2" applyFont="1" applyFill="1" applyAlignment="1">
      <alignment horizontal="center"/>
    </xf>
    <xf numFmtId="0" fontId="16" fillId="0" borderId="0" xfId="0" applyFont="1"/>
    <xf numFmtId="3" fontId="7" fillId="0" borderId="0" xfId="1" applyNumberFormat="1" applyFont="1" applyAlignment="1">
      <alignment horizontal="center" vertical="center"/>
    </xf>
    <xf numFmtId="0" fontId="14" fillId="0" borderId="3" xfId="2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horizontal="center" vertical="center"/>
    </xf>
    <xf numFmtId="0" fontId="14" fillId="4" borderId="6" xfId="2" applyFill="1" applyBorder="1" applyAlignment="1" applyProtection="1">
      <alignment vertical="center"/>
    </xf>
    <xf numFmtId="0" fontId="14" fillId="4" borderId="6" xfId="2" applyFill="1" applyBorder="1" applyAlignment="1" applyProtection="1">
      <alignment vertical="center" wrapText="1"/>
    </xf>
    <xf numFmtId="0" fontId="14" fillId="0" borderId="6" xfId="2" applyFill="1" applyBorder="1" applyAlignment="1" applyProtection="1">
      <alignment vertical="center" wrapText="1"/>
    </xf>
    <xf numFmtId="0" fontId="14" fillId="4" borderId="6" xfId="2" applyFill="1" applyBorder="1" applyAlignment="1" applyProtection="1">
      <alignment horizontal="left" vertical="center" wrapText="1"/>
    </xf>
    <xf numFmtId="0" fontId="6" fillId="9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9" borderId="17" xfId="1" applyFont="1" applyFill="1" applyBorder="1" applyAlignment="1">
      <alignment horizontal="left" vertical="center"/>
    </xf>
    <xf numFmtId="3" fontId="6" fillId="9" borderId="11" xfId="1" applyNumberFormat="1" applyFont="1" applyFill="1" applyBorder="1" applyAlignment="1">
      <alignment horizontal="center" vertical="center"/>
    </xf>
    <xf numFmtId="3" fontId="6" fillId="9" borderId="12" xfId="1" applyNumberFormat="1" applyFont="1" applyFill="1" applyBorder="1" applyAlignment="1">
      <alignment horizontal="center" vertical="center"/>
    </xf>
    <xf numFmtId="3" fontId="6" fillId="5" borderId="12" xfId="1" applyNumberFormat="1" applyFont="1" applyFill="1" applyBorder="1" applyAlignment="1" applyProtection="1">
      <alignment horizontal="center" vertical="center"/>
      <protection locked="0"/>
    </xf>
    <xf numFmtId="3" fontId="6" fillId="5" borderId="6" xfId="1" applyNumberFormat="1" applyFont="1" applyFill="1" applyBorder="1" applyAlignment="1" applyProtection="1">
      <alignment horizontal="center" vertical="center"/>
      <protection locked="0"/>
    </xf>
    <xf numFmtId="0" fontId="17" fillId="2" borderId="18" xfId="1" applyFont="1" applyFill="1" applyBorder="1" applyAlignment="1">
      <alignment horizontal="center" vertical="center"/>
    </xf>
    <xf numFmtId="0" fontId="17" fillId="3" borderId="6" xfId="1" applyFont="1" applyFill="1" applyBorder="1" applyAlignment="1">
      <alignment horizontal="center" vertical="center" wrapText="1"/>
    </xf>
    <xf numFmtId="3" fontId="17" fillId="2" borderId="6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 applyProtection="1">
      <alignment horizontal="left" vertical="center"/>
      <protection hidden="1"/>
    </xf>
    <xf numFmtId="0" fontId="5" fillId="8" borderId="8" xfId="1" applyFont="1" applyFill="1" applyBorder="1" applyAlignment="1" applyProtection="1">
      <alignment horizontal="left" vertical="center"/>
      <protection hidden="1"/>
    </xf>
    <xf numFmtId="0" fontId="2" fillId="8" borderId="0" xfId="1" applyFont="1" applyFill="1" applyProtection="1">
      <protection locked="0"/>
    </xf>
    <xf numFmtId="0" fontId="3" fillId="10" borderId="7" xfId="1" applyFont="1" applyFill="1" applyBorder="1" applyAlignment="1" applyProtection="1">
      <alignment horizontal="left" vertical="center"/>
      <protection locked="0" hidden="1"/>
    </xf>
    <xf numFmtId="0" fontId="10" fillId="9" borderId="17" xfId="1" applyFont="1" applyFill="1" applyBorder="1" applyAlignment="1" applyProtection="1">
      <alignment horizontal="left"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locked="0"/>
    </xf>
    <xf numFmtId="3" fontId="6" fillId="0" borderId="0" xfId="1" applyNumberFormat="1" applyFont="1" applyAlignment="1" applyProtection="1">
      <alignment horizontal="center" vertical="center"/>
      <protection hidden="1"/>
    </xf>
    <xf numFmtId="0" fontId="18" fillId="4" borderId="0" xfId="1" applyFont="1" applyFill="1" applyAlignment="1" applyProtection="1">
      <alignment horizontal="center" vertical="center"/>
      <protection hidden="1"/>
    </xf>
    <xf numFmtId="0" fontId="19" fillId="4" borderId="0" xfId="1" applyFont="1" applyFill="1" applyAlignment="1" applyProtection="1">
      <alignment horizontal="left" vertical="center"/>
      <protection hidden="1"/>
    </xf>
    <xf numFmtId="0" fontId="6" fillId="0" borderId="0" xfId="1" applyFont="1" applyAlignment="1" applyProtection="1">
      <alignment vertical="center"/>
      <protection locked="0"/>
    </xf>
    <xf numFmtId="0" fontId="20" fillId="0" borderId="0" xfId="1" applyFont="1" applyAlignment="1" applyProtection="1">
      <alignment vertical="center"/>
      <protection locked="0"/>
    </xf>
    <xf numFmtId="0" fontId="6" fillId="0" borderId="0" xfId="1" applyFont="1" applyProtection="1">
      <protection locked="0"/>
    </xf>
    <xf numFmtId="0" fontId="8" fillId="7" borderId="0" xfId="1" applyFont="1" applyFill="1" applyAlignment="1" applyProtection="1">
      <alignment horizontal="center" vertical="center"/>
      <protection locked="0"/>
    </xf>
    <xf numFmtId="0" fontId="10" fillId="9" borderId="13" xfId="1" applyFont="1" applyFill="1" applyBorder="1" applyAlignment="1" applyProtection="1">
      <alignment horizontal="left" vertical="center"/>
      <protection hidden="1"/>
    </xf>
    <xf numFmtId="3" fontId="7" fillId="0" borderId="13" xfId="1" applyNumberFormat="1" applyFont="1" applyBorder="1" applyAlignment="1" applyProtection="1">
      <alignment horizontal="center" vertical="center"/>
      <protection hidden="1"/>
    </xf>
    <xf numFmtId="0" fontId="3" fillId="10" borderId="21" xfId="1" applyFont="1" applyFill="1" applyBorder="1" applyAlignment="1" applyProtection="1">
      <alignment horizontal="left" vertical="center"/>
      <protection locked="0" hidden="1"/>
    </xf>
    <xf numFmtId="0" fontId="7" fillId="10" borderId="22" xfId="1" applyFont="1" applyFill="1" applyBorder="1" applyAlignment="1" applyProtection="1">
      <alignment horizontal="left" vertical="center"/>
      <protection locked="0"/>
    </xf>
    <xf numFmtId="0" fontId="3" fillId="10" borderId="1" xfId="1" applyFont="1" applyFill="1" applyBorder="1" applyAlignment="1" applyProtection="1">
      <alignment horizontal="left" vertical="center"/>
      <protection locked="0" hidden="1"/>
    </xf>
    <xf numFmtId="0" fontId="7" fillId="10" borderId="8" xfId="1" applyFont="1" applyFill="1" applyBorder="1" applyAlignment="1" applyProtection="1">
      <alignment horizontal="left" vertical="center"/>
      <protection locked="0"/>
    </xf>
    <xf numFmtId="0" fontId="3" fillId="10" borderId="3" xfId="1" applyFont="1" applyFill="1" applyBorder="1" applyAlignment="1" applyProtection="1">
      <alignment horizontal="left" vertical="center"/>
      <protection locked="0" hidden="1"/>
    </xf>
    <xf numFmtId="0" fontId="7" fillId="10" borderId="0" xfId="1" applyFont="1" applyFill="1" applyAlignment="1" applyProtection="1">
      <alignment horizontal="left" vertical="center"/>
      <protection locked="0"/>
    </xf>
    <xf numFmtId="0" fontId="7" fillId="10" borderId="9" xfId="1" applyFont="1" applyFill="1" applyBorder="1" applyAlignment="1" applyProtection="1">
      <alignment horizontal="left" vertical="center"/>
      <protection locked="0"/>
    </xf>
    <xf numFmtId="0" fontId="7" fillId="6" borderId="0" xfId="1" applyFont="1" applyFill="1" applyProtection="1"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14" fillId="4" borderId="6" xfId="2" applyFill="1" applyBorder="1" applyAlignment="1" applyProtection="1">
      <alignment vertical="center" wrapText="1"/>
      <protection locked="0"/>
    </xf>
    <xf numFmtId="0" fontId="2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14" fillId="4" borderId="12" xfId="2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horizontal="left"/>
    </xf>
    <xf numFmtId="0" fontId="21" fillId="0" borderId="6" xfId="0" applyFont="1" applyBorder="1" applyAlignment="1">
      <alignment horizontal="center" vertical="center"/>
    </xf>
    <xf numFmtId="0" fontId="12" fillId="8" borderId="11" xfId="1" applyFont="1" applyFill="1" applyBorder="1" applyAlignment="1">
      <alignment horizontal="center" vertical="center"/>
    </xf>
    <xf numFmtId="0" fontId="12" fillId="8" borderId="23" xfId="1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1" fillId="11" borderId="6" xfId="1" applyFill="1" applyBorder="1" applyProtection="1">
      <protection locked="0"/>
    </xf>
    <xf numFmtId="0" fontId="1" fillId="0" borderId="6" xfId="1" applyBorder="1" applyProtection="1">
      <protection locked="0"/>
    </xf>
    <xf numFmtId="164" fontId="17" fillId="2" borderId="6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0" fontId="24" fillId="0" borderId="0" xfId="1" applyFont="1"/>
    <xf numFmtId="0" fontId="14" fillId="4" borderId="6" xfId="2" applyFill="1" applyBorder="1" applyAlignment="1" applyProtection="1">
      <alignment horizontal="center" vertical="center"/>
    </xf>
    <xf numFmtId="0" fontId="14" fillId="4" borderId="5" xfId="2" applyFill="1" applyBorder="1" applyAlignment="1" applyProtection="1">
      <alignment horizontal="center" vertical="center"/>
    </xf>
    <xf numFmtId="0" fontId="14" fillId="12" borderId="6" xfId="2" applyFill="1" applyBorder="1" applyAlignment="1" applyProtection="1">
      <alignment horizontal="left" vertical="center" wrapText="1"/>
    </xf>
    <xf numFmtId="0" fontId="14" fillId="12" borderId="5" xfId="2" applyFill="1" applyBorder="1" applyAlignment="1" applyProtection="1">
      <alignment horizontal="center" vertical="center"/>
    </xf>
    <xf numFmtId="0" fontId="1" fillId="5" borderId="6" xfId="1" applyFill="1" applyBorder="1" applyProtection="1">
      <protection locked="0"/>
    </xf>
    <xf numFmtId="0" fontId="14" fillId="13" borderId="12" xfId="2" applyFill="1" applyBorder="1" applyAlignment="1" applyProtection="1">
      <alignment vertical="center" wrapText="1"/>
      <protection locked="0"/>
    </xf>
    <xf numFmtId="0" fontId="14" fillId="5" borderId="12" xfId="2" applyFill="1" applyBorder="1" applyAlignment="1" applyProtection="1">
      <alignment vertical="center" wrapText="1"/>
      <protection locked="0"/>
    </xf>
    <xf numFmtId="0" fontId="7" fillId="4" borderId="0" xfId="1" applyFont="1" applyFill="1" applyAlignment="1">
      <alignment vertical="center"/>
    </xf>
    <xf numFmtId="0" fontId="7" fillId="4" borderId="0" xfId="1" applyFont="1" applyFill="1" applyAlignment="1" applyProtection="1">
      <alignment horizontal="center" vertical="center"/>
      <protection locked="0"/>
    </xf>
    <xf numFmtId="0" fontId="6" fillId="4" borderId="0" xfId="1" applyFont="1" applyFill="1" applyAlignment="1" applyProtection="1">
      <alignment vertical="center"/>
      <protection locked="0"/>
    </xf>
    <xf numFmtId="164" fontId="6" fillId="14" borderId="0" xfId="1" applyNumberFormat="1" applyFont="1" applyFill="1" applyAlignment="1">
      <alignment horizontal="center"/>
    </xf>
    <xf numFmtId="0" fontId="6" fillId="0" borderId="0" xfId="1" applyFont="1" applyAlignment="1">
      <alignment vertical="center" wrapText="1"/>
    </xf>
    <xf numFmtId="0" fontId="14" fillId="0" borderId="28" xfId="2" applyFill="1" applyBorder="1" applyAlignment="1" applyProtection="1">
      <alignment horizontal="center" vertical="center"/>
    </xf>
    <xf numFmtId="0" fontId="14" fillId="4" borderId="12" xfId="2" applyFill="1" applyBorder="1" applyAlignment="1" applyProtection="1">
      <alignment vertical="center" wrapText="1"/>
    </xf>
    <xf numFmtId="0" fontId="14" fillId="0" borderId="12" xfId="2" applyFill="1" applyBorder="1" applyAlignment="1" applyProtection="1">
      <alignment vertical="center" wrapText="1"/>
    </xf>
    <xf numFmtId="0" fontId="29" fillId="4" borderId="6" xfId="2" applyFont="1" applyFill="1" applyBorder="1" applyAlignment="1" applyProtection="1">
      <alignment horizontal="left" vertical="center" wrapText="1"/>
    </xf>
    <xf numFmtId="0" fontId="29" fillId="0" borderId="5" xfId="2" applyFont="1" applyFill="1" applyBorder="1" applyAlignment="1" applyProtection="1">
      <alignment horizontal="left" vertical="center" wrapText="1"/>
    </xf>
    <xf numFmtId="164" fontId="2" fillId="8" borderId="0" xfId="1" applyNumberFormat="1" applyFont="1" applyFill="1" applyAlignment="1">
      <alignment horizontal="center"/>
    </xf>
    <xf numFmtId="0" fontId="7" fillId="10" borderId="25" xfId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Alignment="1" applyProtection="1">
      <alignment horizontal="center"/>
      <protection hidden="1"/>
    </xf>
    <xf numFmtId="0" fontId="7" fillId="10" borderId="2" xfId="1" applyFont="1" applyFill="1" applyBorder="1" applyAlignment="1" applyProtection="1">
      <alignment horizontal="center" vertical="center"/>
      <protection locked="0"/>
    </xf>
    <xf numFmtId="0" fontId="7" fillId="10" borderId="26" xfId="1" applyFont="1" applyFill="1" applyBorder="1" applyAlignment="1" applyProtection="1">
      <alignment horizontal="center" vertical="center"/>
      <protection locked="0"/>
    </xf>
    <xf numFmtId="0" fontId="7" fillId="10" borderId="10" xfId="1" applyFont="1" applyFill="1" applyBorder="1" applyAlignment="1" applyProtection="1">
      <alignment horizontal="center" vertical="center"/>
      <protection locked="0"/>
    </xf>
    <xf numFmtId="164" fontId="7" fillId="6" borderId="0" xfId="1" applyNumberFormat="1" applyFont="1" applyFill="1" applyAlignment="1">
      <alignment horizontal="center"/>
    </xf>
    <xf numFmtId="0" fontId="24" fillId="0" borderId="6" xfId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27" fillId="4" borderId="18" xfId="1" applyFont="1" applyFill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0" xfId="1" applyNumberFormat="1" applyFont="1" applyFill="1" applyAlignment="1">
      <alignment horizontal="center"/>
    </xf>
    <xf numFmtId="0" fontId="24" fillId="4" borderId="18" xfId="1" applyFont="1" applyFill="1" applyBorder="1" applyAlignment="1">
      <alignment horizontal="center"/>
    </xf>
    <xf numFmtId="0" fontId="24" fillId="0" borderId="18" xfId="1" applyFont="1" applyBorder="1" applyAlignment="1">
      <alignment horizontal="center"/>
    </xf>
    <xf numFmtId="164" fontId="6" fillId="6" borderId="0" xfId="1" applyNumberFormat="1" applyFont="1" applyFill="1" applyAlignment="1">
      <alignment horizontal="center"/>
    </xf>
    <xf numFmtId="0" fontId="24" fillId="4" borderId="6" xfId="1" applyFont="1" applyFill="1" applyBorder="1" applyAlignment="1">
      <alignment horizontal="center"/>
    </xf>
    <xf numFmtId="0" fontId="27" fillId="0" borderId="6" xfId="1" applyFont="1" applyBorder="1" applyAlignment="1">
      <alignment horizontal="center"/>
    </xf>
    <xf numFmtId="0" fontId="24" fillId="0" borderId="6" xfId="1" applyFont="1" applyBorder="1" applyAlignment="1">
      <alignment horizontal="center" vertical="center"/>
    </xf>
    <xf numFmtId="0" fontId="24" fillId="4" borderId="6" xfId="1" applyFont="1" applyFill="1" applyBorder="1" applyAlignment="1">
      <alignment horizontal="center" vertical="center"/>
    </xf>
    <xf numFmtId="164" fontId="24" fillId="6" borderId="0" xfId="1" applyNumberFormat="1" applyFont="1" applyFill="1" applyAlignment="1">
      <alignment horizontal="center" vertical="center"/>
    </xf>
    <xf numFmtId="0" fontId="2" fillId="8" borderId="0" xfId="1" applyFont="1" applyFill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3" fontId="24" fillId="0" borderId="6" xfId="1" applyNumberFormat="1" applyFont="1" applyBorder="1" applyAlignment="1">
      <alignment horizontal="center" vertical="center"/>
    </xf>
    <xf numFmtId="3" fontId="24" fillId="0" borderId="12" xfId="1" applyNumberFormat="1" applyFont="1" applyBorder="1" applyAlignment="1" applyProtection="1">
      <alignment horizontal="center" vertical="center"/>
      <protection hidden="1"/>
    </xf>
    <xf numFmtId="3" fontId="24" fillId="0" borderId="24" xfId="1" applyNumberFormat="1" applyFont="1" applyBorder="1" applyAlignment="1">
      <alignment horizontal="center" vertical="center"/>
    </xf>
    <xf numFmtId="3" fontId="17" fillId="4" borderId="6" xfId="1" applyNumberFormat="1" applyFont="1" applyFill="1" applyBorder="1" applyAlignment="1">
      <alignment horizontal="center" vertical="center"/>
    </xf>
    <xf numFmtId="3" fontId="17" fillId="0" borderId="6" xfId="1" applyNumberFormat="1" applyFont="1" applyBorder="1" applyAlignment="1">
      <alignment horizontal="center" vertical="center"/>
    </xf>
    <xf numFmtId="3" fontId="24" fillId="4" borderId="6" xfId="1" applyNumberFormat="1" applyFont="1" applyFill="1" applyBorder="1" applyAlignment="1">
      <alignment horizontal="center" vertical="center"/>
    </xf>
    <xf numFmtId="3" fontId="24" fillId="4" borderId="12" xfId="1" applyNumberFormat="1" applyFont="1" applyFill="1" applyBorder="1" applyAlignment="1">
      <alignment horizontal="center" vertical="center"/>
    </xf>
    <xf numFmtId="3" fontId="24" fillId="4" borderId="12" xfId="1" applyNumberFormat="1" applyFont="1" applyFill="1" applyBorder="1" applyAlignment="1" applyProtection="1">
      <alignment horizontal="center" vertical="center"/>
      <protection hidden="1"/>
    </xf>
    <xf numFmtId="3" fontId="24" fillId="0" borderId="6" xfId="1" applyNumberFormat="1" applyFont="1" applyBorder="1" applyAlignment="1" applyProtection="1">
      <alignment horizontal="center" vertical="center"/>
      <protection hidden="1"/>
    </xf>
    <xf numFmtId="3" fontId="17" fillId="4" borderId="6" xfId="1" applyNumberFormat="1" applyFont="1" applyFill="1" applyBorder="1" applyAlignment="1" applyProtection="1">
      <alignment horizontal="center" vertical="center"/>
      <protection hidden="1"/>
    </xf>
    <xf numFmtId="3" fontId="17" fillId="0" borderId="6" xfId="1" applyNumberFormat="1" applyFont="1" applyBorder="1" applyAlignment="1" applyProtection="1">
      <alignment horizontal="center" vertical="center"/>
      <protection hidden="1"/>
    </xf>
    <xf numFmtId="3" fontId="6" fillId="6" borderId="0" xfId="1" applyNumberFormat="1" applyFont="1" applyFill="1" applyAlignment="1" applyProtection="1">
      <alignment horizontal="center"/>
      <protection hidden="1"/>
    </xf>
    <xf numFmtId="3" fontId="27" fillId="4" borderId="6" xfId="1" applyNumberFormat="1" applyFont="1" applyFill="1" applyBorder="1" applyAlignment="1">
      <alignment horizontal="center" vertical="center"/>
    </xf>
    <xf numFmtId="3" fontId="27" fillId="0" borderId="12" xfId="1" applyNumberFormat="1" applyFont="1" applyBorder="1" applyAlignment="1" applyProtection="1">
      <alignment horizontal="center" vertical="center"/>
      <protection hidden="1"/>
    </xf>
    <xf numFmtId="3" fontId="17" fillId="4" borderId="0" xfId="1" applyNumberFormat="1" applyFont="1" applyFill="1" applyAlignment="1" applyProtection="1">
      <alignment horizontal="center" vertical="center"/>
      <protection hidden="1"/>
    </xf>
    <xf numFmtId="3" fontId="6" fillId="9" borderId="12" xfId="1" applyNumberFormat="1" applyFont="1" applyFill="1" applyBorder="1" applyAlignment="1" applyProtection="1">
      <alignment horizontal="center" vertical="center"/>
      <protection locked="0"/>
    </xf>
    <xf numFmtId="3" fontId="6" fillId="9" borderId="15" xfId="1" applyNumberFormat="1" applyFont="1" applyFill="1" applyBorder="1" applyAlignment="1" applyProtection="1">
      <alignment horizontal="center" vertical="center"/>
      <protection locked="0"/>
    </xf>
    <xf numFmtId="0" fontId="9" fillId="9" borderId="11" xfId="1" applyFont="1" applyFill="1" applyBorder="1" applyAlignment="1" applyProtection="1">
      <alignment horizontal="center" vertical="center" wrapText="1"/>
      <protection locked="0"/>
    </xf>
    <xf numFmtId="0" fontId="9" fillId="9" borderId="23" xfId="1" applyFont="1" applyFill="1" applyBorder="1" applyAlignment="1" applyProtection="1">
      <alignment horizontal="center" vertical="center" wrapText="1"/>
      <protection locked="0"/>
    </xf>
    <xf numFmtId="164" fontId="9" fillId="9" borderId="11" xfId="1" applyNumberFormat="1" applyFont="1" applyFill="1" applyBorder="1" applyAlignment="1">
      <alignment horizontal="center" vertical="center" wrapText="1"/>
    </xf>
    <xf numFmtId="164" fontId="9" fillId="9" borderId="23" xfId="1" applyNumberFormat="1" applyFont="1" applyFill="1" applyBorder="1" applyAlignment="1">
      <alignment horizontal="center" vertical="center" wrapText="1"/>
    </xf>
    <xf numFmtId="3" fontId="6" fillId="9" borderId="23" xfId="1" applyNumberFormat="1" applyFont="1" applyFill="1" applyBorder="1" applyAlignment="1">
      <alignment horizontal="center" vertical="center"/>
    </xf>
    <xf numFmtId="0" fontId="6" fillId="9" borderId="29" xfId="1" applyFont="1" applyFill="1" applyBorder="1" applyAlignment="1">
      <alignment horizontal="center" vertical="center"/>
    </xf>
    <xf numFmtId="0" fontId="6" fillId="9" borderId="11" xfId="1" applyFont="1" applyFill="1" applyBorder="1" applyAlignment="1">
      <alignment horizontal="center" vertical="center" wrapText="1"/>
    </xf>
    <xf numFmtId="0" fontId="10" fillId="9" borderId="30" xfId="1" applyFont="1" applyFill="1" applyBorder="1" applyAlignment="1">
      <alignment horizontal="left" vertical="center"/>
    </xf>
    <xf numFmtId="0" fontId="6" fillId="9" borderId="23" xfId="1" applyFont="1" applyFill="1" applyBorder="1" applyAlignment="1">
      <alignment horizontal="center" vertical="center" wrapText="1"/>
    </xf>
    <xf numFmtId="0" fontId="9" fillId="9" borderId="12" xfId="1" applyFont="1" applyFill="1" applyBorder="1" applyAlignment="1" applyProtection="1">
      <alignment horizontal="center" vertical="center" wrapText="1"/>
      <protection locked="0"/>
    </xf>
    <xf numFmtId="164" fontId="9" fillId="9" borderId="12" xfId="1" applyNumberFormat="1" applyFont="1" applyFill="1" applyBorder="1" applyAlignment="1">
      <alignment horizontal="center" vertical="center" wrapText="1"/>
    </xf>
    <xf numFmtId="0" fontId="6" fillId="9" borderId="11" xfId="1" applyFont="1" applyFill="1" applyBorder="1" applyAlignment="1">
      <alignment horizontal="center" vertical="center"/>
    </xf>
    <xf numFmtId="0" fontId="6" fillId="9" borderId="12" xfId="1" applyFont="1" applyFill="1" applyBorder="1" applyAlignment="1">
      <alignment horizontal="center" vertical="center"/>
    </xf>
    <xf numFmtId="0" fontId="6" fillId="9" borderId="12" xfId="1" applyFont="1" applyFill="1" applyBorder="1" applyAlignment="1">
      <alignment horizontal="center" vertical="center" wrapText="1"/>
    </xf>
    <xf numFmtId="0" fontId="6" fillId="9" borderId="23" xfId="1" applyFont="1" applyFill="1" applyBorder="1" applyAlignment="1">
      <alignment horizontal="center" vertical="center"/>
    </xf>
    <xf numFmtId="0" fontId="6" fillId="9" borderId="6" xfId="1" applyFont="1" applyFill="1" applyBorder="1" applyAlignment="1">
      <alignment horizontal="center" vertical="center"/>
    </xf>
    <xf numFmtId="0" fontId="6" fillId="9" borderId="6" xfId="1" applyFont="1" applyFill="1" applyBorder="1" applyAlignment="1">
      <alignment horizontal="center" vertical="center" wrapText="1"/>
    </xf>
    <xf numFmtId="0" fontId="9" fillId="9" borderId="6" xfId="1" applyFont="1" applyFill="1" applyBorder="1" applyAlignment="1" applyProtection="1">
      <alignment horizontal="center" vertical="center" wrapText="1"/>
      <protection locked="0"/>
    </xf>
    <xf numFmtId="164" fontId="9" fillId="9" borderId="6" xfId="1" applyNumberFormat="1" applyFont="1" applyFill="1" applyBorder="1" applyAlignment="1">
      <alignment horizontal="center" vertical="center" wrapText="1"/>
    </xf>
    <xf numFmtId="3" fontId="6" fillId="9" borderId="6" xfId="1" applyNumberFormat="1" applyFont="1" applyFill="1" applyBorder="1" applyAlignment="1">
      <alignment horizontal="center" vertical="center"/>
    </xf>
    <xf numFmtId="0" fontId="28" fillId="9" borderId="12" xfId="1" applyFont="1" applyFill="1" applyBorder="1" applyAlignment="1">
      <alignment horizontal="center" vertical="center" wrapText="1"/>
    </xf>
    <xf numFmtId="0" fontId="9" fillId="9" borderId="19" xfId="1" applyFont="1" applyFill="1" applyBorder="1" applyAlignment="1" applyProtection="1">
      <alignment horizontal="center" vertical="center" wrapText="1"/>
      <protection locked="0"/>
    </xf>
    <xf numFmtId="0" fontId="9" fillId="9" borderId="20" xfId="1" applyFont="1" applyFill="1" applyBorder="1" applyAlignment="1" applyProtection="1">
      <alignment horizontal="center" vertical="center" wrapText="1"/>
      <protection locked="0"/>
    </xf>
    <xf numFmtId="0" fontId="9" fillId="9" borderId="16" xfId="1" applyFont="1" applyFill="1" applyBorder="1" applyAlignment="1" applyProtection="1">
      <alignment horizontal="center" vertical="center" wrapText="1"/>
      <protection locked="0"/>
    </xf>
    <xf numFmtId="0" fontId="9" fillId="9" borderId="15" xfId="1" applyFont="1" applyFill="1" applyBorder="1" applyAlignment="1" applyProtection="1">
      <alignment horizontal="center" vertical="center" wrapText="1"/>
      <protection locked="0"/>
    </xf>
    <xf numFmtId="0" fontId="9" fillId="9" borderId="31" xfId="1" applyFont="1" applyFill="1" applyBorder="1" applyAlignment="1" applyProtection="1">
      <alignment horizontal="center" vertical="center" wrapText="1"/>
      <protection locked="0"/>
    </xf>
    <xf numFmtId="0" fontId="9" fillId="9" borderId="32" xfId="1" applyFont="1" applyFill="1" applyBorder="1" applyAlignment="1" applyProtection="1">
      <alignment horizontal="center" vertical="center" wrapText="1"/>
      <protection locked="0"/>
    </xf>
    <xf numFmtId="3" fontId="6" fillId="5" borderId="18" xfId="1" applyNumberFormat="1" applyFont="1" applyFill="1" applyBorder="1" applyAlignment="1" applyProtection="1">
      <alignment horizontal="center" vertical="center"/>
      <protection locked="0"/>
    </xf>
    <xf numFmtId="3" fontId="6" fillId="5" borderId="14" xfId="1" applyNumberFormat="1" applyFont="1" applyFill="1" applyBorder="1" applyAlignment="1" applyProtection="1">
      <alignment horizontal="center" vertical="center"/>
      <protection locked="0"/>
    </xf>
    <xf numFmtId="3" fontId="6" fillId="5" borderId="24" xfId="1" applyNumberFormat="1" applyFont="1" applyFill="1" applyBorder="1" applyAlignment="1" applyProtection="1">
      <alignment horizontal="center" vertical="center"/>
      <protection locked="0"/>
    </xf>
    <xf numFmtId="0" fontId="9" fillId="9" borderId="4" xfId="1" applyFont="1" applyFill="1" applyBorder="1" applyAlignment="1" applyProtection="1">
      <alignment horizontal="center" vertical="center" wrapText="1"/>
      <protection locked="0"/>
    </xf>
    <xf numFmtId="0" fontId="9" fillId="9" borderId="0" xfId="1" applyFont="1" applyFill="1" applyAlignment="1" applyProtection="1">
      <alignment horizontal="center" vertical="center" wrapText="1"/>
      <protection locked="0"/>
    </xf>
    <xf numFmtId="0" fontId="9" fillId="9" borderId="33" xfId="1" applyFont="1" applyFill="1" applyBorder="1" applyAlignment="1" applyProtection="1">
      <alignment horizontal="center" vertical="center" wrapText="1"/>
      <protection locked="0"/>
    </xf>
    <xf numFmtId="3" fontId="6" fillId="9" borderId="31" xfId="1" applyNumberFormat="1" applyFont="1" applyFill="1" applyBorder="1" applyAlignment="1" applyProtection="1">
      <alignment horizontal="center" vertical="center"/>
      <protection locked="0"/>
    </xf>
    <xf numFmtId="3" fontId="6" fillId="9" borderId="32" xfId="1" applyNumberFormat="1" applyFont="1" applyFill="1" applyBorder="1" applyAlignment="1" applyProtection="1">
      <alignment horizontal="center" vertical="center"/>
      <protection locked="0"/>
    </xf>
    <xf numFmtId="3" fontId="6" fillId="5" borderId="15" xfId="1" applyNumberFormat="1" applyFont="1" applyFill="1" applyBorder="1" applyAlignment="1" applyProtection="1">
      <alignment horizontal="center" vertical="center"/>
      <protection locked="0"/>
    </xf>
    <xf numFmtId="3" fontId="6" fillId="5" borderId="32" xfId="1" applyNumberFormat="1" applyFont="1" applyFill="1" applyBorder="1" applyAlignment="1" applyProtection="1">
      <alignment horizontal="center" vertical="center"/>
      <protection locked="0"/>
    </xf>
    <xf numFmtId="0" fontId="9" fillId="9" borderId="18" xfId="1" applyFont="1" applyFill="1" applyBorder="1" applyAlignment="1" applyProtection="1">
      <alignment horizontal="center" vertical="center" wrapText="1"/>
      <protection locked="0"/>
    </xf>
    <xf numFmtId="0" fontId="9" fillId="9" borderId="24" xfId="1" applyFont="1" applyFill="1" applyBorder="1" applyAlignment="1" applyProtection="1">
      <alignment horizontal="center" vertical="center" wrapText="1"/>
      <protection locked="0"/>
    </xf>
    <xf numFmtId="3" fontId="6" fillId="5" borderId="31" xfId="1" applyNumberFormat="1" applyFont="1" applyFill="1" applyBorder="1" applyAlignment="1" applyProtection="1">
      <alignment horizontal="center" vertical="center"/>
      <protection locked="0"/>
    </xf>
    <xf numFmtId="0" fontId="1" fillId="11" borderId="18" xfId="1" applyFill="1" applyBorder="1" applyProtection="1">
      <protection locked="0"/>
    </xf>
    <xf numFmtId="0" fontId="1" fillId="11" borderId="14" xfId="1" applyFill="1" applyBorder="1" applyProtection="1">
      <protection locked="0"/>
    </xf>
    <xf numFmtId="0" fontId="1" fillId="11" borderId="24" xfId="1" applyFill="1" applyBorder="1" applyProtection="1">
      <protection locked="0"/>
    </xf>
    <xf numFmtId="3" fontId="25" fillId="9" borderId="12" xfId="1" applyNumberFormat="1" applyFont="1" applyFill="1" applyBorder="1" applyAlignment="1" applyProtection="1">
      <alignment horizontal="center" vertical="center"/>
      <protection hidden="1"/>
    </xf>
    <xf numFmtId="0" fontId="14" fillId="9" borderId="12" xfId="2" applyFill="1" applyBorder="1" applyAlignment="1" applyProtection="1">
      <alignment vertical="center" wrapText="1"/>
      <protection locked="0"/>
    </xf>
    <xf numFmtId="0" fontId="31" fillId="9" borderId="28" xfId="2" applyFont="1" applyFill="1" applyBorder="1" applyAlignment="1" applyProtection="1">
      <alignment horizontal="center" vertical="center"/>
    </xf>
    <xf numFmtId="0" fontId="14" fillId="9" borderId="12" xfId="2" applyFill="1" applyBorder="1" applyAlignment="1" applyProtection="1">
      <alignment horizontal="left" vertical="center" wrapText="1"/>
    </xf>
    <xf numFmtId="0" fontId="25" fillId="9" borderId="15" xfId="1" applyFont="1" applyFill="1" applyBorder="1" applyAlignment="1">
      <alignment horizontal="center"/>
    </xf>
    <xf numFmtId="3" fontId="25" fillId="9" borderId="12" xfId="1" applyNumberFormat="1" applyFont="1" applyFill="1" applyBorder="1" applyAlignment="1">
      <alignment horizontal="center" vertical="center"/>
    </xf>
    <xf numFmtId="0" fontId="31" fillId="9" borderId="11" xfId="2" applyFont="1" applyFill="1" applyBorder="1" applyAlignment="1" applyProtection="1">
      <alignment horizontal="center" vertical="center"/>
    </xf>
    <xf numFmtId="0" fontId="14" fillId="9" borderId="11" xfId="2" applyFill="1" applyBorder="1" applyAlignment="1" applyProtection="1">
      <alignment vertical="center" wrapText="1"/>
    </xf>
    <xf numFmtId="0" fontId="14" fillId="9" borderId="11" xfId="2" applyFill="1" applyBorder="1" applyAlignment="1" applyProtection="1">
      <alignment vertical="center" wrapText="1"/>
      <protection locked="0"/>
    </xf>
    <xf numFmtId="3" fontId="6" fillId="9" borderId="19" xfId="1" applyNumberFormat="1" applyFont="1" applyFill="1" applyBorder="1" applyAlignment="1" applyProtection="1">
      <alignment horizontal="center" vertical="center"/>
      <protection locked="0"/>
    </xf>
    <xf numFmtId="3" fontId="6" fillId="9" borderId="20" xfId="1" applyNumberFormat="1" applyFont="1" applyFill="1" applyBorder="1" applyAlignment="1" applyProtection="1">
      <alignment horizontal="center" vertical="center"/>
      <protection locked="0"/>
    </xf>
    <xf numFmtId="3" fontId="6" fillId="9" borderId="16" xfId="1" applyNumberFormat="1" applyFont="1" applyFill="1" applyBorder="1" applyAlignment="1" applyProtection="1">
      <alignment horizontal="center" vertical="center"/>
      <protection locked="0"/>
    </xf>
    <xf numFmtId="0" fontId="25" fillId="9" borderId="19" xfId="1" applyFont="1" applyFill="1" applyBorder="1" applyAlignment="1">
      <alignment horizontal="center"/>
    </xf>
    <xf numFmtId="3" fontId="25" fillId="9" borderId="11" xfId="1" applyNumberFormat="1" applyFont="1" applyFill="1" applyBorder="1" applyAlignment="1">
      <alignment horizontal="center" vertical="center"/>
    </xf>
    <xf numFmtId="3" fontId="25" fillId="9" borderId="11" xfId="1" applyNumberFormat="1" applyFont="1" applyFill="1" applyBorder="1" applyAlignment="1" applyProtection="1">
      <alignment horizontal="center" vertical="center"/>
      <protection hidden="1"/>
    </xf>
    <xf numFmtId="0" fontId="31" fillId="9" borderId="12" xfId="2" applyFont="1" applyFill="1" applyBorder="1" applyAlignment="1" applyProtection="1">
      <alignment horizontal="center" vertical="center"/>
    </xf>
    <xf numFmtId="0" fontId="14" fillId="9" borderId="12" xfId="2" applyFill="1" applyBorder="1" applyAlignment="1" applyProtection="1">
      <alignment vertical="center" wrapText="1"/>
    </xf>
    <xf numFmtId="0" fontId="33" fillId="4" borderId="5" xfId="2" applyFont="1" applyFill="1" applyBorder="1" applyAlignment="1" applyProtection="1">
      <alignment horizontal="center" vertical="center"/>
    </xf>
    <xf numFmtId="0" fontId="33" fillId="4" borderId="6" xfId="2" applyFont="1" applyFill="1" applyBorder="1" applyAlignment="1" applyProtection="1">
      <alignment vertical="center" wrapText="1"/>
    </xf>
    <xf numFmtId="0" fontId="37" fillId="4" borderId="6" xfId="2" applyFont="1" applyFill="1" applyBorder="1" applyAlignment="1" applyProtection="1">
      <alignment vertical="center" wrapText="1"/>
    </xf>
    <xf numFmtId="0" fontId="26" fillId="0" borderId="21" xfId="1" applyFont="1" applyBorder="1" applyAlignment="1">
      <alignment horizontal="center"/>
    </xf>
    <xf numFmtId="0" fontId="26" fillId="0" borderId="22" xfId="1" applyFont="1" applyBorder="1" applyAlignment="1">
      <alignment horizontal="center"/>
    </xf>
    <xf numFmtId="0" fontId="26" fillId="0" borderId="25" xfId="1" applyFont="1" applyBorder="1" applyAlignment="1">
      <alignment horizontal="center"/>
    </xf>
    <xf numFmtId="3" fontId="17" fillId="2" borderId="17" xfId="1" applyNumberFormat="1" applyFont="1" applyFill="1" applyBorder="1" applyAlignment="1" applyProtection="1">
      <alignment horizontal="center" vertical="center" wrapText="1"/>
      <protection hidden="1"/>
    </xf>
    <xf numFmtId="3" fontId="17" fillId="2" borderId="27" xfId="1" applyNumberFormat="1" applyFont="1" applyFill="1" applyBorder="1" applyAlignment="1" applyProtection="1">
      <alignment horizontal="center" vertical="center" wrapText="1"/>
      <protection hidden="1"/>
    </xf>
    <xf numFmtId="3" fontId="17" fillId="2" borderId="1" xfId="1" applyNumberFormat="1" applyFont="1" applyFill="1" applyBorder="1" applyAlignment="1" applyProtection="1">
      <alignment horizontal="center" vertical="center" wrapText="1"/>
      <protection hidden="1"/>
    </xf>
    <xf numFmtId="3" fontId="17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19" xfId="1" applyFont="1" applyFill="1" applyBorder="1" applyAlignment="1" applyProtection="1">
      <alignment horizontal="center" vertical="center" wrapText="1"/>
      <protection locked="0"/>
    </xf>
    <xf numFmtId="0" fontId="17" fillId="2" borderId="20" xfId="1" applyFont="1" applyFill="1" applyBorder="1" applyAlignment="1" applyProtection="1">
      <alignment horizontal="center" vertical="center" wrapText="1"/>
      <protection locked="0"/>
    </xf>
    <xf numFmtId="0" fontId="17" fillId="2" borderId="16" xfId="1" applyFont="1" applyFill="1" applyBorder="1" applyAlignment="1" applyProtection="1">
      <alignment horizontal="center" vertical="center" wrapText="1"/>
      <protection locked="0"/>
    </xf>
    <xf numFmtId="0" fontId="7" fillId="10" borderId="2" xfId="1" applyFont="1" applyFill="1" applyBorder="1" applyAlignment="1" applyProtection="1">
      <alignment horizontal="center" vertical="center"/>
      <protection locked="0" hidden="1"/>
    </xf>
    <xf numFmtId="0" fontId="7" fillId="10" borderId="10" xfId="1" applyFont="1" applyFill="1" applyBorder="1" applyAlignment="1" applyProtection="1">
      <alignment horizontal="center" vertical="center"/>
      <protection locked="0" hidden="1"/>
    </xf>
    <xf numFmtId="0" fontId="17" fillId="2" borderId="6" xfId="1" applyFont="1" applyFill="1" applyBorder="1" applyAlignment="1" applyProtection="1">
      <alignment horizontal="center" vertical="center" wrapText="1"/>
      <protection locked="0"/>
    </xf>
    <xf numFmtId="0" fontId="17" fillId="2" borderId="11" xfId="1" applyFont="1" applyFill="1" applyBorder="1" applyAlignment="1" applyProtection="1">
      <alignment horizontal="center" vertical="center" wrapText="1"/>
      <protection locked="0"/>
    </xf>
    <xf numFmtId="0" fontId="17" fillId="2" borderId="18" xfId="1" applyFont="1" applyFill="1" applyBorder="1" applyAlignment="1" applyProtection="1">
      <alignment horizontal="center" vertical="center" wrapText="1"/>
      <protection locked="0"/>
    </xf>
    <xf numFmtId="0" fontId="17" fillId="2" borderId="14" xfId="1" applyFont="1" applyFill="1" applyBorder="1" applyAlignment="1" applyProtection="1">
      <alignment horizontal="center" vertical="center" wrapText="1"/>
      <protection locked="0"/>
    </xf>
    <xf numFmtId="0" fontId="17" fillId="2" borderId="24" xfId="1" applyFont="1" applyFill="1" applyBorder="1" applyAlignment="1" applyProtection="1">
      <alignment horizontal="center" vertical="center" wrapText="1"/>
      <protection locked="0"/>
    </xf>
  </cellXfs>
  <cellStyles count="4">
    <cellStyle name="Hivatkozás" xfId="2" builtinId="8"/>
    <cellStyle name="Normál" xfId="0" builtinId="0"/>
    <cellStyle name="Normál 2" xfId="1" xr:uid="{00000000-0005-0000-0000-000002000000}"/>
    <cellStyle name="Normál 3" xfId="3" xr:uid="{20AC6BB8-7A4C-471B-8CCB-D917E871922A}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e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5" Type="http://schemas.openxmlformats.org/officeDocument/2006/relationships/image" Target="../media/image5.jpeg"/><Relationship Id="rId90" Type="http://schemas.openxmlformats.org/officeDocument/2006/relationships/image" Target="../media/image90.jpg"/><Relationship Id="rId95" Type="http://schemas.openxmlformats.org/officeDocument/2006/relationships/image" Target="../media/image95.jpeg"/><Relationship Id="rId22" Type="http://schemas.openxmlformats.org/officeDocument/2006/relationships/image" Target="../media/image22.emf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g"/><Relationship Id="rId91" Type="http://schemas.openxmlformats.org/officeDocument/2006/relationships/image" Target="../media/image91.jp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g"/><Relationship Id="rId40" Type="http://schemas.openxmlformats.org/officeDocument/2006/relationships/image" Target="../media/image40.jpeg"/><Relationship Id="rId45" Type="http://schemas.openxmlformats.org/officeDocument/2006/relationships/image" Target="../media/image45.jpg"/><Relationship Id="rId66" Type="http://schemas.openxmlformats.org/officeDocument/2006/relationships/image" Target="../media/image66.jpeg"/><Relationship Id="rId87" Type="http://schemas.openxmlformats.org/officeDocument/2006/relationships/image" Target="../media/image87.jp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25" Type="http://schemas.openxmlformats.org/officeDocument/2006/relationships/image" Target="../media/image25.jp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2</xdr:row>
      <xdr:rowOff>266700</xdr:rowOff>
    </xdr:from>
    <xdr:to>
      <xdr:col>1</xdr:col>
      <xdr:colOff>3133640</xdr:colOff>
      <xdr:row>2</xdr:row>
      <xdr:rowOff>2191485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990600"/>
          <a:ext cx="2771690" cy="1924785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2</xdr:row>
      <xdr:rowOff>438150</xdr:rowOff>
    </xdr:from>
    <xdr:to>
      <xdr:col>2</xdr:col>
      <xdr:colOff>3591687</xdr:colOff>
      <xdr:row>2</xdr:row>
      <xdr:rowOff>2489200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933450"/>
          <a:ext cx="2953512" cy="2051050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2</xdr:row>
      <xdr:rowOff>85725</xdr:rowOff>
    </xdr:from>
    <xdr:to>
      <xdr:col>3</xdr:col>
      <xdr:colOff>3276600</xdr:colOff>
      <xdr:row>2</xdr:row>
      <xdr:rowOff>2613372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4675" y="581025"/>
          <a:ext cx="2533650" cy="2527647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590551</xdr:colOff>
      <xdr:row>2</xdr:row>
      <xdr:rowOff>95250</xdr:rowOff>
    </xdr:from>
    <xdr:to>
      <xdr:col>4</xdr:col>
      <xdr:colOff>3429001</xdr:colOff>
      <xdr:row>2</xdr:row>
      <xdr:rowOff>2643466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4201" y="590550"/>
          <a:ext cx="2838450" cy="2548216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762000</xdr:colOff>
      <xdr:row>2</xdr:row>
      <xdr:rowOff>85725</xdr:rowOff>
    </xdr:from>
    <xdr:to>
      <xdr:col>5</xdr:col>
      <xdr:colOff>3286125</xdr:colOff>
      <xdr:row>2</xdr:row>
      <xdr:rowOff>2609850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97575" y="581025"/>
          <a:ext cx="2524125" cy="2524125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2</xdr:row>
      <xdr:rowOff>38100</xdr:rowOff>
    </xdr:from>
    <xdr:to>
      <xdr:col>6</xdr:col>
      <xdr:colOff>3414278</xdr:colOff>
      <xdr:row>2</xdr:row>
      <xdr:rowOff>2593828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1825" y="533400"/>
          <a:ext cx="2966603" cy="2555728"/>
        </a:xfrm>
        <a:prstGeom prst="rect">
          <a:avLst/>
        </a:prstGeom>
      </xdr:spPr>
    </xdr:pic>
    <xdr:clientData/>
  </xdr:twoCellAnchor>
  <xdr:twoCellAnchor editAs="oneCell">
    <xdr:from>
      <xdr:col>9</xdr:col>
      <xdr:colOff>361950</xdr:colOff>
      <xdr:row>2</xdr:row>
      <xdr:rowOff>396875</xdr:rowOff>
    </xdr:from>
    <xdr:to>
      <xdr:col>9</xdr:col>
      <xdr:colOff>3724348</xdr:colOff>
      <xdr:row>2</xdr:row>
      <xdr:rowOff>2397125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1300" y="892175"/>
          <a:ext cx="3362398" cy="2000250"/>
        </a:xfrm>
        <a:prstGeom prst="rect">
          <a:avLst/>
        </a:prstGeom>
      </xdr:spPr>
    </xdr:pic>
    <xdr:clientData/>
  </xdr:twoCellAnchor>
  <xdr:twoCellAnchor editAs="oneCell">
    <xdr:from>
      <xdr:col>8</xdr:col>
      <xdr:colOff>622300</xdr:colOff>
      <xdr:row>2</xdr:row>
      <xdr:rowOff>69850</xdr:rowOff>
    </xdr:from>
    <xdr:to>
      <xdr:col>8</xdr:col>
      <xdr:colOff>3171825</xdr:colOff>
      <xdr:row>2</xdr:row>
      <xdr:rowOff>2619375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64050" y="565150"/>
          <a:ext cx="2549525" cy="2549525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2</xdr:row>
      <xdr:rowOff>57150</xdr:rowOff>
    </xdr:from>
    <xdr:to>
      <xdr:col>7</xdr:col>
      <xdr:colOff>3219450</xdr:colOff>
      <xdr:row>2</xdr:row>
      <xdr:rowOff>2676525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08025" y="552450"/>
          <a:ext cx="2619375" cy="2619375"/>
        </a:xfrm>
        <a:prstGeom prst="rect">
          <a:avLst/>
        </a:prstGeom>
      </xdr:spPr>
    </xdr:pic>
    <xdr:clientData/>
  </xdr:twoCellAnchor>
  <xdr:twoCellAnchor editAs="oneCell">
    <xdr:from>
      <xdr:col>10</xdr:col>
      <xdr:colOff>163475</xdr:colOff>
      <xdr:row>2</xdr:row>
      <xdr:rowOff>238125</xdr:rowOff>
    </xdr:from>
    <xdr:to>
      <xdr:col>10</xdr:col>
      <xdr:colOff>3581400</xdr:colOff>
      <xdr:row>2</xdr:row>
      <xdr:rowOff>2289607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87125" y="733425"/>
          <a:ext cx="3417925" cy="2051482"/>
        </a:xfrm>
        <a:prstGeom prst="rect">
          <a:avLst/>
        </a:prstGeom>
      </xdr:spPr>
    </xdr:pic>
    <xdr:clientData/>
  </xdr:twoCellAnchor>
  <xdr:twoCellAnchor editAs="oneCell">
    <xdr:from>
      <xdr:col>11</xdr:col>
      <xdr:colOff>809779</xdr:colOff>
      <xdr:row>2</xdr:row>
      <xdr:rowOff>224703</xdr:rowOff>
    </xdr:from>
    <xdr:to>
      <xdr:col>11</xdr:col>
      <xdr:colOff>4085651</xdr:colOff>
      <xdr:row>2</xdr:row>
      <xdr:rowOff>2295524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7704" y="720003"/>
          <a:ext cx="3275872" cy="207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2</xdr:row>
      <xdr:rowOff>285750</xdr:rowOff>
    </xdr:from>
    <xdr:to>
      <xdr:col>12</xdr:col>
      <xdr:colOff>3629025</xdr:colOff>
      <xdr:row>2</xdr:row>
      <xdr:rowOff>2552700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6175" y="781050"/>
          <a:ext cx="3400425" cy="2266950"/>
        </a:xfrm>
        <a:prstGeom prst="rect">
          <a:avLst/>
        </a:prstGeom>
      </xdr:spPr>
    </xdr:pic>
    <xdr:clientData/>
  </xdr:twoCellAnchor>
  <xdr:twoCellAnchor editAs="oneCell">
    <xdr:from>
      <xdr:col>13</xdr:col>
      <xdr:colOff>711585</xdr:colOff>
      <xdr:row>2</xdr:row>
      <xdr:rowOff>95251</xdr:rowOff>
    </xdr:from>
    <xdr:to>
      <xdr:col>13</xdr:col>
      <xdr:colOff>3257550</xdr:colOff>
      <xdr:row>2</xdr:row>
      <xdr:rowOff>2641216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0585" y="590551"/>
          <a:ext cx="2545965" cy="2545965"/>
        </a:xfrm>
        <a:prstGeom prst="rect">
          <a:avLst/>
        </a:prstGeom>
      </xdr:spPr>
    </xdr:pic>
    <xdr:clientData/>
  </xdr:twoCellAnchor>
  <xdr:twoCellAnchor editAs="oneCell">
    <xdr:from>
      <xdr:col>14</xdr:col>
      <xdr:colOff>590550</xdr:colOff>
      <xdr:row>2</xdr:row>
      <xdr:rowOff>163512</xdr:rowOff>
    </xdr:from>
    <xdr:to>
      <xdr:col>14</xdr:col>
      <xdr:colOff>3038475</xdr:colOff>
      <xdr:row>2</xdr:row>
      <xdr:rowOff>2611437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78125" y="658812"/>
          <a:ext cx="2447925" cy="2447925"/>
        </a:xfrm>
        <a:prstGeom prst="rect">
          <a:avLst/>
        </a:prstGeom>
      </xdr:spPr>
    </xdr:pic>
    <xdr:clientData/>
  </xdr:twoCellAnchor>
  <xdr:twoCellAnchor editAs="oneCell">
    <xdr:from>
      <xdr:col>15</xdr:col>
      <xdr:colOff>790576</xdr:colOff>
      <xdr:row>2</xdr:row>
      <xdr:rowOff>38101</xdr:rowOff>
    </xdr:from>
    <xdr:to>
      <xdr:col>15</xdr:col>
      <xdr:colOff>3400426</xdr:colOff>
      <xdr:row>2</xdr:row>
      <xdr:rowOff>2647951</xdr:rowOff>
    </xdr:to>
    <xdr:pic>
      <xdr:nvPicPr>
        <xdr:cNvPr id="18" name="Kép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59576" y="533401"/>
          <a:ext cx="2609850" cy="2609850"/>
        </a:xfrm>
        <a:prstGeom prst="rect">
          <a:avLst/>
        </a:prstGeom>
      </xdr:spPr>
    </xdr:pic>
    <xdr:clientData/>
  </xdr:twoCellAnchor>
  <xdr:twoCellAnchor editAs="oneCell">
    <xdr:from>
      <xdr:col>16</xdr:col>
      <xdr:colOff>161924</xdr:colOff>
      <xdr:row>2</xdr:row>
      <xdr:rowOff>352424</xdr:rowOff>
    </xdr:from>
    <xdr:to>
      <xdr:col>16</xdr:col>
      <xdr:colOff>3689697</xdr:colOff>
      <xdr:row>2</xdr:row>
      <xdr:rowOff>2362199</xdr:rowOff>
    </xdr:to>
    <xdr:pic>
      <xdr:nvPicPr>
        <xdr:cNvPr id="19" name="Kép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21924" y="847724"/>
          <a:ext cx="3527773" cy="2009775"/>
        </a:xfrm>
        <a:prstGeom prst="rect">
          <a:avLst/>
        </a:prstGeom>
      </xdr:spPr>
    </xdr:pic>
    <xdr:clientData/>
  </xdr:twoCellAnchor>
  <xdr:twoCellAnchor editAs="oneCell">
    <xdr:from>
      <xdr:col>17</xdr:col>
      <xdr:colOff>200025</xdr:colOff>
      <xdr:row>2</xdr:row>
      <xdr:rowOff>257175</xdr:rowOff>
    </xdr:from>
    <xdr:to>
      <xdr:col>17</xdr:col>
      <xdr:colOff>3837877</xdr:colOff>
      <xdr:row>2</xdr:row>
      <xdr:rowOff>2343150</xdr:rowOff>
    </xdr:to>
    <xdr:pic>
      <xdr:nvPicPr>
        <xdr:cNvPr id="20" name="Kép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70025" y="752475"/>
          <a:ext cx="3637852" cy="2085975"/>
        </a:xfrm>
        <a:prstGeom prst="rect">
          <a:avLst/>
        </a:prstGeom>
      </xdr:spPr>
    </xdr:pic>
    <xdr:clientData/>
  </xdr:twoCellAnchor>
  <xdr:twoCellAnchor editAs="oneCell">
    <xdr:from>
      <xdr:col>18</xdr:col>
      <xdr:colOff>485774</xdr:colOff>
      <xdr:row>2</xdr:row>
      <xdr:rowOff>187325</xdr:rowOff>
    </xdr:from>
    <xdr:to>
      <xdr:col>18</xdr:col>
      <xdr:colOff>4029671</xdr:colOff>
      <xdr:row>2</xdr:row>
      <xdr:rowOff>2549923</xdr:rowOff>
    </xdr:to>
    <xdr:pic>
      <xdr:nvPicPr>
        <xdr:cNvPr id="21" name="Kép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5324" y="682625"/>
          <a:ext cx="3543897" cy="2362598"/>
        </a:xfrm>
        <a:prstGeom prst="rect">
          <a:avLst/>
        </a:prstGeom>
      </xdr:spPr>
    </xdr:pic>
    <xdr:clientData/>
  </xdr:twoCellAnchor>
  <xdr:twoCellAnchor editAs="oneCell">
    <xdr:from>
      <xdr:col>19</xdr:col>
      <xdr:colOff>695325</xdr:colOff>
      <xdr:row>2</xdr:row>
      <xdr:rowOff>66675</xdr:rowOff>
    </xdr:from>
    <xdr:to>
      <xdr:col>19</xdr:col>
      <xdr:colOff>3745149</xdr:colOff>
      <xdr:row>2</xdr:row>
      <xdr:rowOff>2638425</xdr:rowOff>
    </xdr:to>
    <xdr:pic>
      <xdr:nvPicPr>
        <xdr:cNvPr id="22" name="Kép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0" y="561975"/>
          <a:ext cx="3049824" cy="2571750"/>
        </a:xfrm>
        <a:prstGeom prst="rect">
          <a:avLst/>
        </a:prstGeom>
      </xdr:spPr>
    </xdr:pic>
    <xdr:clientData/>
  </xdr:twoCellAnchor>
  <xdr:oneCellAnchor>
    <xdr:from>
      <xdr:col>20</xdr:col>
      <xdr:colOff>731836</xdr:colOff>
      <xdr:row>2</xdr:row>
      <xdr:rowOff>84932</xdr:rowOff>
    </xdr:from>
    <xdr:ext cx="3049824" cy="2571750"/>
    <xdr:pic>
      <xdr:nvPicPr>
        <xdr:cNvPr id="23" name="Kép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74836" y="580232"/>
          <a:ext cx="3049824" cy="2571750"/>
        </a:xfrm>
        <a:prstGeom prst="rect">
          <a:avLst/>
        </a:prstGeom>
      </xdr:spPr>
    </xdr:pic>
    <xdr:clientData/>
  </xdr:oneCellAnchor>
  <xdr:twoCellAnchor editAs="oneCell">
    <xdr:from>
      <xdr:col>21</xdr:col>
      <xdr:colOff>1012030</xdr:colOff>
      <xdr:row>2</xdr:row>
      <xdr:rowOff>38894</xdr:rowOff>
    </xdr:from>
    <xdr:to>
      <xdr:col>21</xdr:col>
      <xdr:colOff>3305175</xdr:colOff>
      <xdr:row>2</xdr:row>
      <xdr:rowOff>2632401</xdr:rowOff>
    </xdr:to>
    <xdr:pic>
      <xdr:nvPicPr>
        <xdr:cNvPr id="24" name="Kép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69855" y="534194"/>
          <a:ext cx="2293145" cy="2593507"/>
        </a:xfrm>
        <a:prstGeom prst="rect">
          <a:avLst/>
        </a:prstGeom>
      </xdr:spPr>
    </xdr:pic>
    <xdr:clientData/>
  </xdr:twoCellAnchor>
  <xdr:twoCellAnchor editAs="oneCell">
    <xdr:from>
      <xdr:col>22</xdr:col>
      <xdr:colOff>1131886</xdr:colOff>
      <xdr:row>2</xdr:row>
      <xdr:rowOff>111126</xdr:rowOff>
    </xdr:from>
    <xdr:to>
      <xdr:col>22</xdr:col>
      <xdr:colOff>3524250</xdr:colOff>
      <xdr:row>2</xdr:row>
      <xdr:rowOff>2631002</xdr:rowOff>
    </xdr:to>
    <xdr:pic>
      <xdr:nvPicPr>
        <xdr:cNvPr id="25" name="Kép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9761" y="596901"/>
          <a:ext cx="2392364" cy="2519876"/>
        </a:xfrm>
        <a:prstGeom prst="rect">
          <a:avLst/>
        </a:prstGeom>
      </xdr:spPr>
    </xdr:pic>
    <xdr:clientData/>
  </xdr:twoCellAnchor>
  <xdr:oneCellAnchor>
    <xdr:from>
      <xdr:col>23</xdr:col>
      <xdr:colOff>457200</xdr:colOff>
      <xdr:row>2</xdr:row>
      <xdr:rowOff>676275</xdr:rowOff>
    </xdr:from>
    <xdr:ext cx="3037134" cy="1170572"/>
    <xdr:pic>
      <xdr:nvPicPr>
        <xdr:cNvPr id="26" name="Kép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4675" y="1171575"/>
          <a:ext cx="3037134" cy="1170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</xdr:col>
      <xdr:colOff>238125</xdr:colOff>
      <xdr:row>2</xdr:row>
      <xdr:rowOff>315913</xdr:rowOff>
    </xdr:from>
    <xdr:ext cx="3196884" cy="2127250"/>
    <xdr:pic>
      <xdr:nvPicPr>
        <xdr:cNvPr id="27" name="Kép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97525" y="811213"/>
          <a:ext cx="3196884" cy="2127250"/>
        </a:xfrm>
        <a:prstGeom prst="rect">
          <a:avLst/>
        </a:prstGeom>
      </xdr:spPr>
    </xdr:pic>
    <xdr:clientData/>
  </xdr:oneCellAnchor>
  <xdr:twoCellAnchor editAs="oneCell">
    <xdr:from>
      <xdr:col>25</xdr:col>
      <xdr:colOff>381000</xdr:colOff>
      <xdr:row>2</xdr:row>
      <xdr:rowOff>85725</xdr:rowOff>
    </xdr:from>
    <xdr:to>
      <xdr:col>25</xdr:col>
      <xdr:colOff>3209925</xdr:colOff>
      <xdr:row>2</xdr:row>
      <xdr:rowOff>2599610</xdr:rowOff>
    </xdr:to>
    <xdr:pic>
      <xdr:nvPicPr>
        <xdr:cNvPr id="28" name="Kép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17050" y="581025"/>
          <a:ext cx="2828925" cy="2513885"/>
        </a:xfrm>
        <a:prstGeom prst="rect">
          <a:avLst/>
        </a:prstGeom>
      </xdr:spPr>
    </xdr:pic>
    <xdr:clientData/>
  </xdr:twoCellAnchor>
  <xdr:twoCellAnchor editAs="oneCell">
    <xdr:from>
      <xdr:col>26</xdr:col>
      <xdr:colOff>314325</xdr:colOff>
      <xdr:row>2</xdr:row>
      <xdr:rowOff>633413</xdr:rowOff>
    </xdr:from>
    <xdr:to>
      <xdr:col>26</xdr:col>
      <xdr:colOff>3426958</xdr:colOff>
      <xdr:row>2</xdr:row>
      <xdr:rowOff>2085975</xdr:rowOff>
    </xdr:to>
    <xdr:pic>
      <xdr:nvPicPr>
        <xdr:cNvPr id="29" name="Kép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03225" y="1128713"/>
          <a:ext cx="3112633" cy="1452562"/>
        </a:xfrm>
        <a:prstGeom prst="rect">
          <a:avLst/>
        </a:prstGeom>
      </xdr:spPr>
    </xdr:pic>
    <xdr:clientData/>
  </xdr:twoCellAnchor>
  <xdr:twoCellAnchor editAs="oneCell">
    <xdr:from>
      <xdr:col>27</xdr:col>
      <xdr:colOff>638175</xdr:colOff>
      <xdr:row>2</xdr:row>
      <xdr:rowOff>114300</xdr:rowOff>
    </xdr:from>
    <xdr:to>
      <xdr:col>27</xdr:col>
      <xdr:colOff>3105150</xdr:colOff>
      <xdr:row>2</xdr:row>
      <xdr:rowOff>2567645</xdr:rowOff>
    </xdr:to>
    <xdr:pic>
      <xdr:nvPicPr>
        <xdr:cNvPr id="30" name="Kép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22775" y="609600"/>
          <a:ext cx="2466975" cy="2453345"/>
        </a:xfrm>
        <a:prstGeom prst="rect">
          <a:avLst/>
        </a:prstGeom>
      </xdr:spPr>
    </xdr:pic>
    <xdr:clientData/>
  </xdr:twoCellAnchor>
  <xdr:twoCellAnchor editAs="oneCell">
    <xdr:from>
      <xdr:col>28</xdr:col>
      <xdr:colOff>127000</xdr:colOff>
      <xdr:row>2</xdr:row>
      <xdr:rowOff>285750</xdr:rowOff>
    </xdr:from>
    <xdr:to>
      <xdr:col>28</xdr:col>
      <xdr:colOff>3418465</xdr:colOff>
      <xdr:row>2</xdr:row>
      <xdr:rowOff>2349500</xdr:rowOff>
    </xdr:to>
    <xdr:pic>
      <xdr:nvPicPr>
        <xdr:cNvPr id="31" name="Kép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07300" y="781050"/>
          <a:ext cx="3291465" cy="2063750"/>
        </a:xfrm>
        <a:prstGeom prst="rect">
          <a:avLst/>
        </a:prstGeom>
      </xdr:spPr>
    </xdr:pic>
    <xdr:clientData/>
  </xdr:twoCellAnchor>
  <xdr:twoCellAnchor editAs="oneCell">
    <xdr:from>
      <xdr:col>29</xdr:col>
      <xdr:colOff>161925</xdr:colOff>
      <xdr:row>2</xdr:row>
      <xdr:rowOff>395287</xdr:rowOff>
    </xdr:from>
    <xdr:to>
      <xdr:col>29</xdr:col>
      <xdr:colOff>3496194</xdr:colOff>
      <xdr:row>2</xdr:row>
      <xdr:rowOff>2459037</xdr:rowOff>
    </xdr:to>
    <xdr:pic>
      <xdr:nvPicPr>
        <xdr:cNvPr id="32" name="Kép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72700" y="1119187"/>
          <a:ext cx="3334269" cy="2063750"/>
        </a:xfrm>
        <a:prstGeom prst="rect">
          <a:avLst/>
        </a:prstGeom>
      </xdr:spPr>
    </xdr:pic>
    <xdr:clientData/>
  </xdr:twoCellAnchor>
  <xdr:twoCellAnchor editAs="oneCell">
    <xdr:from>
      <xdr:col>30</xdr:col>
      <xdr:colOff>619126</xdr:colOff>
      <xdr:row>2</xdr:row>
      <xdr:rowOff>184150</xdr:rowOff>
    </xdr:from>
    <xdr:to>
      <xdr:col>30</xdr:col>
      <xdr:colOff>2857500</xdr:colOff>
      <xdr:row>2</xdr:row>
      <xdr:rowOff>2536340</xdr:rowOff>
    </xdr:to>
    <xdr:pic>
      <xdr:nvPicPr>
        <xdr:cNvPr id="33" name="Kép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38426" y="679450"/>
          <a:ext cx="2238374" cy="2352190"/>
        </a:xfrm>
        <a:prstGeom prst="rect">
          <a:avLst/>
        </a:prstGeom>
      </xdr:spPr>
    </xdr:pic>
    <xdr:clientData/>
  </xdr:twoCellAnchor>
  <xdr:twoCellAnchor editAs="oneCell">
    <xdr:from>
      <xdr:col>31</xdr:col>
      <xdr:colOff>361950</xdr:colOff>
      <xdr:row>2</xdr:row>
      <xdr:rowOff>227011</xdr:rowOff>
    </xdr:from>
    <xdr:to>
      <xdr:col>31</xdr:col>
      <xdr:colOff>3652619</xdr:colOff>
      <xdr:row>2</xdr:row>
      <xdr:rowOff>2435224</xdr:rowOff>
    </xdr:to>
    <xdr:pic>
      <xdr:nvPicPr>
        <xdr:cNvPr id="34" name="Kép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57900" y="722311"/>
          <a:ext cx="3290669" cy="2208213"/>
        </a:xfrm>
        <a:prstGeom prst="rect">
          <a:avLst/>
        </a:prstGeom>
      </xdr:spPr>
    </xdr:pic>
    <xdr:clientData/>
  </xdr:twoCellAnchor>
  <xdr:oneCellAnchor>
    <xdr:from>
      <xdr:col>34</xdr:col>
      <xdr:colOff>990602</xdr:colOff>
      <xdr:row>2</xdr:row>
      <xdr:rowOff>48822</xdr:rowOff>
    </xdr:from>
    <xdr:ext cx="2552698" cy="2540142"/>
    <xdr:pic>
      <xdr:nvPicPr>
        <xdr:cNvPr id="35" name="Kép 34" descr="http://gepida.hu/media/product/1000/ge03061002.jp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30952" y="544122"/>
          <a:ext cx="2552698" cy="2540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32</xdr:col>
      <xdr:colOff>419100</xdr:colOff>
      <xdr:row>2</xdr:row>
      <xdr:rowOff>409575</xdr:rowOff>
    </xdr:from>
    <xdr:to>
      <xdr:col>32</xdr:col>
      <xdr:colOff>3678609</xdr:colOff>
      <xdr:row>2</xdr:row>
      <xdr:rowOff>2124075</xdr:rowOff>
    </xdr:to>
    <xdr:pic>
      <xdr:nvPicPr>
        <xdr:cNvPr id="36" name="Kép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44125" y="904875"/>
          <a:ext cx="3259509" cy="1714500"/>
        </a:xfrm>
        <a:prstGeom prst="rect">
          <a:avLst/>
        </a:prstGeom>
      </xdr:spPr>
    </xdr:pic>
    <xdr:clientData/>
  </xdr:twoCellAnchor>
  <xdr:twoCellAnchor editAs="oneCell">
    <xdr:from>
      <xdr:col>33</xdr:col>
      <xdr:colOff>1266825</xdr:colOff>
      <xdr:row>2</xdr:row>
      <xdr:rowOff>133776</xdr:rowOff>
    </xdr:from>
    <xdr:to>
      <xdr:col>33</xdr:col>
      <xdr:colOff>3132646</xdr:colOff>
      <xdr:row>2</xdr:row>
      <xdr:rowOff>2486025</xdr:rowOff>
    </xdr:to>
    <xdr:pic>
      <xdr:nvPicPr>
        <xdr:cNvPr id="37" name="Kép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35225" y="629076"/>
          <a:ext cx="1865821" cy="2352249"/>
        </a:xfrm>
        <a:prstGeom prst="rect">
          <a:avLst/>
        </a:prstGeom>
      </xdr:spPr>
    </xdr:pic>
    <xdr:clientData/>
  </xdr:twoCellAnchor>
  <xdr:oneCellAnchor>
    <xdr:from>
      <xdr:col>35</xdr:col>
      <xdr:colOff>476250</xdr:colOff>
      <xdr:row>2</xdr:row>
      <xdr:rowOff>209550</xdr:rowOff>
    </xdr:from>
    <xdr:ext cx="3415745" cy="2228850"/>
    <xdr:pic>
      <xdr:nvPicPr>
        <xdr:cNvPr id="39" name="Kép 38" descr="http://gepida.hu/media/product/1000/ge03061102.jp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23625" y="704850"/>
          <a:ext cx="3415745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</xdr:col>
      <xdr:colOff>762612</xdr:colOff>
      <xdr:row>2</xdr:row>
      <xdr:rowOff>50800</xdr:rowOff>
    </xdr:from>
    <xdr:ext cx="2973426" cy="2520950"/>
    <xdr:pic>
      <xdr:nvPicPr>
        <xdr:cNvPr id="40" name="Kép 39" descr="http://gepida.hu/media/product/1000/ge03061302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72987" y="546100"/>
          <a:ext cx="2973426" cy="252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36</xdr:col>
      <xdr:colOff>743563</xdr:colOff>
      <xdr:row>2</xdr:row>
      <xdr:rowOff>39688</xdr:rowOff>
    </xdr:from>
    <xdr:to>
      <xdr:col>36</xdr:col>
      <xdr:colOff>3552825</xdr:colOff>
      <xdr:row>2</xdr:row>
      <xdr:rowOff>2506523</xdr:rowOff>
    </xdr:to>
    <xdr:pic>
      <xdr:nvPicPr>
        <xdr:cNvPr id="41" name="Kép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2438" y="534988"/>
          <a:ext cx="2809262" cy="2466835"/>
        </a:xfrm>
        <a:prstGeom prst="rect">
          <a:avLst/>
        </a:prstGeom>
      </xdr:spPr>
    </xdr:pic>
    <xdr:clientData/>
  </xdr:twoCellAnchor>
  <xdr:oneCellAnchor>
    <xdr:from>
      <xdr:col>38</xdr:col>
      <xdr:colOff>561975</xdr:colOff>
      <xdr:row>2</xdr:row>
      <xdr:rowOff>314325</xdr:rowOff>
    </xdr:from>
    <xdr:ext cx="3231449" cy="2150515"/>
    <xdr:pic>
      <xdr:nvPicPr>
        <xdr:cNvPr id="42" name="Kép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250" y="1038225"/>
          <a:ext cx="3231449" cy="2150515"/>
        </a:xfrm>
        <a:prstGeom prst="rect">
          <a:avLst/>
        </a:prstGeom>
      </xdr:spPr>
    </xdr:pic>
    <xdr:clientData/>
  </xdr:oneCellAnchor>
  <xdr:oneCellAnchor>
    <xdr:from>
      <xdr:col>39</xdr:col>
      <xdr:colOff>619125</xdr:colOff>
      <xdr:row>2</xdr:row>
      <xdr:rowOff>209550</xdr:rowOff>
    </xdr:from>
    <xdr:ext cx="3112144" cy="2070862"/>
    <xdr:pic>
      <xdr:nvPicPr>
        <xdr:cNvPr id="43" name="Kép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00" y="704850"/>
          <a:ext cx="3112144" cy="2070862"/>
        </a:xfrm>
        <a:prstGeom prst="rect">
          <a:avLst/>
        </a:prstGeom>
      </xdr:spPr>
    </xdr:pic>
    <xdr:clientData/>
  </xdr:oneCellAnchor>
  <xdr:oneCellAnchor>
    <xdr:from>
      <xdr:col>40</xdr:col>
      <xdr:colOff>638175</xdr:colOff>
      <xdr:row>2</xdr:row>
      <xdr:rowOff>314325</xdr:rowOff>
    </xdr:from>
    <xdr:ext cx="3151876" cy="2097452"/>
    <xdr:pic>
      <xdr:nvPicPr>
        <xdr:cNvPr id="44" name="Kép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93050" y="809625"/>
          <a:ext cx="3151876" cy="2097452"/>
        </a:xfrm>
        <a:prstGeom prst="rect">
          <a:avLst/>
        </a:prstGeom>
      </xdr:spPr>
    </xdr:pic>
    <xdr:clientData/>
  </xdr:oneCellAnchor>
  <xdr:twoCellAnchor editAs="oneCell">
    <xdr:from>
      <xdr:col>42</xdr:col>
      <xdr:colOff>566850</xdr:colOff>
      <xdr:row>2</xdr:row>
      <xdr:rowOff>106727</xdr:rowOff>
    </xdr:from>
    <xdr:to>
      <xdr:col>42</xdr:col>
      <xdr:colOff>3629530</xdr:colOff>
      <xdr:row>2</xdr:row>
      <xdr:rowOff>2557827</xdr:rowOff>
    </xdr:to>
    <xdr:pic>
      <xdr:nvPicPr>
        <xdr:cNvPr id="45" name="Kép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84725" y="602027"/>
          <a:ext cx="3062680" cy="2451100"/>
        </a:xfrm>
        <a:prstGeom prst="rect">
          <a:avLst/>
        </a:prstGeom>
      </xdr:spPr>
    </xdr:pic>
    <xdr:clientData/>
  </xdr:twoCellAnchor>
  <xdr:twoCellAnchor editAs="oneCell">
    <xdr:from>
      <xdr:col>41</xdr:col>
      <xdr:colOff>500949</xdr:colOff>
      <xdr:row>2</xdr:row>
      <xdr:rowOff>105915</xdr:rowOff>
    </xdr:from>
    <xdr:to>
      <xdr:col>41</xdr:col>
      <xdr:colOff>3715254</xdr:colOff>
      <xdr:row>2</xdr:row>
      <xdr:rowOff>2641965</xdr:rowOff>
    </xdr:to>
    <xdr:pic>
      <xdr:nvPicPr>
        <xdr:cNvPr id="46" name="Kép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37324" y="601215"/>
          <a:ext cx="3214305" cy="2536050"/>
        </a:xfrm>
        <a:prstGeom prst="rect">
          <a:avLst/>
        </a:prstGeom>
      </xdr:spPr>
    </xdr:pic>
    <xdr:clientData/>
  </xdr:twoCellAnchor>
  <xdr:twoCellAnchor editAs="oneCell">
    <xdr:from>
      <xdr:col>43</xdr:col>
      <xdr:colOff>736675</xdr:colOff>
      <xdr:row>2</xdr:row>
      <xdr:rowOff>33665</xdr:rowOff>
    </xdr:from>
    <xdr:to>
      <xdr:col>43</xdr:col>
      <xdr:colOff>3979439</xdr:colOff>
      <xdr:row>2</xdr:row>
      <xdr:rowOff>2622915</xdr:rowOff>
    </xdr:to>
    <xdr:pic>
      <xdr:nvPicPr>
        <xdr:cNvPr id="47" name="Kép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36050" y="528965"/>
          <a:ext cx="3242764" cy="2589250"/>
        </a:xfrm>
        <a:prstGeom prst="rect">
          <a:avLst/>
        </a:prstGeom>
      </xdr:spPr>
    </xdr:pic>
    <xdr:clientData/>
  </xdr:twoCellAnchor>
  <xdr:oneCellAnchor>
    <xdr:from>
      <xdr:col>44</xdr:col>
      <xdr:colOff>482308</xdr:colOff>
      <xdr:row>2</xdr:row>
      <xdr:rowOff>152400</xdr:rowOff>
    </xdr:from>
    <xdr:ext cx="3128097" cy="2222501"/>
    <xdr:pic>
      <xdr:nvPicPr>
        <xdr:cNvPr id="48" name="Kép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363183" y="647700"/>
          <a:ext cx="3128097" cy="2222501"/>
        </a:xfrm>
        <a:prstGeom prst="rect">
          <a:avLst/>
        </a:prstGeom>
      </xdr:spPr>
    </xdr:pic>
    <xdr:clientData/>
  </xdr:oneCellAnchor>
  <xdr:oneCellAnchor>
    <xdr:from>
      <xdr:col>45</xdr:col>
      <xdr:colOff>647700</xdr:colOff>
      <xdr:row>2</xdr:row>
      <xdr:rowOff>87314</xdr:rowOff>
    </xdr:from>
    <xdr:ext cx="3245565" cy="2508250"/>
    <xdr:pic>
      <xdr:nvPicPr>
        <xdr:cNvPr id="49" name="Kép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10075" y="582614"/>
          <a:ext cx="3245565" cy="2508250"/>
        </a:xfrm>
        <a:prstGeom prst="rect">
          <a:avLst/>
        </a:prstGeom>
      </xdr:spPr>
    </xdr:pic>
    <xdr:clientData/>
  </xdr:oneCellAnchor>
  <xdr:twoCellAnchor editAs="oneCell">
    <xdr:from>
      <xdr:col>46</xdr:col>
      <xdr:colOff>714375</xdr:colOff>
      <xdr:row>2</xdr:row>
      <xdr:rowOff>95249</xdr:rowOff>
    </xdr:from>
    <xdr:to>
      <xdr:col>46</xdr:col>
      <xdr:colOff>3893344</xdr:colOff>
      <xdr:row>2</xdr:row>
      <xdr:rowOff>2638424</xdr:rowOff>
    </xdr:to>
    <xdr:pic>
      <xdr:nvPicPr>
        <xdr:cNvPr id="50" name="Kép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58250" y="590549"/>
          <a:ext cx="3178969" cy="2543175"/>
        </a:xfrm>
        <a:prstGeom prst="rect">
          <a:avLst/>
        </a:prstGeom>
      </xdr:spPr>
    </xdr:pic>
    <xdr:clientData/>
  </xdr:twoCellAnchor>
  <xdr:oneCellAnchor>
    <xdr:from>
      <xdr:col>48</xdr:col>
      <xdr:colOff>594992</xdr:colOff>
      <xdr:row>2</xdr:row>
      <xdr:rowOff>65823</xdr:rowOff>
    </xdr:from>
    <xdr:ext cx="3059232" cy="2515450"/>
    <xdr:pic>
      <xdr:nvPicPr>
        <xdr:cNvPr id="51" name="Kép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01867" y="561123"/>
          <a:ext cx="3059232" cy="2515450"/>
        </a:xfrm>
        <a:prstGeom prst="rect">
          <a:avLst/>
        </a:prstGeom>
      </xdr:spPr>
    </xdr:pic>
    <xdr:clientData/>
  </xdr:oneCellAnchor>
  <xdr:oneCellAnchor>
    <xdr:from>
      <xdr:col>47</xdr:col>
      <xdr:colOff>571500</xdr:colOff>
      <xdr:row>2</xdr:row>
      <xdr:rowOff>76200</xdr:rowOff>
    </xdr:from>
    <xdr:ext cx="3025374" cy="2487611"/>
    <xdr:pic>
      <xdr:nvPicPr>
        <xdr:cNvPr id="52" name="Kép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596875" y="571500"/>
          <a:ext cx="3025374" cy="2487611"/>
        </a:xfrm>
        <a:prstGeom prst="rect">
          <a:avLst/>
        </a:prstGeom>
      </xdr:spPr>
    </xdr:pic>
    <xdr:clientData/>
  </xdr:oneCellAnchor>
  <xdr:twoCellAnchor editAs="oneCell">
    <xdr:from>
      <xdr:col>49</xdr:col>
      <xdr:colOff>752475</xdr:colOff>
      <xdr:row>2</xdr:row>
      <xdr:rowOff>85725</xdr:rowOff>
    </xdr:from>
    <xdr:to>
      <xdr:col>49</xdr:col>
      <xdr:colOff>3617342</xdr:colOff>
      <xdr:row>2</xdr:row>
      <xdr:rowOff>2651125</xdr:rowOff>
    </xdr:to>
    <xdr:pic>
      <xdr:nvPicPr>
        <xdr:cNvPr id="53" name="Kép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540850" y="581025"/>
          <a:ext cx="2864867" cy="2565400"/>
        </a:xfrm>
        <a:prstGeom prst="rect">
          <a:avLst/>
        </a:prstGeom>
      </xdr:spPr>
    </xdr:pic>
    <xdr:clientData/>
  </xdr:twoCellAnchor>
  <xdr:twoCellAnchor editAs="oneCell">
    <xdr:from>
      <xdr:col>50</xdr:col>
      <xdr:colOff>499667</xdr:colOff>
      <xdr:row>2</xdr:row>
      <xdr:rowOff>333375</xdr:rowOff>
    </xdr:from>
    <xdr:to>
      <xdr:col>50</xdr:col>
      <xdr:colOff>3800079</xdr:colOff>
      <xdr:row>2</xdr:row>
      <xdr:rowOff>2277700</xdr:rowOff>
    </xdr:to>
    <xdr:pic>
      <xdr:nvPicPr>
        <xdr:cNvPr id="54" name="Kép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669542" y="828675"/>
          <a:ext cx="3300412" cy="1944325"/>
        </a:xfrm>
        <a:prstGeom prst="rect">
          <a:avLst/>
        </a:prstGeom>
      </xdr:spPr>
    </xdr:pic>
    <xdr:clientData/>
  </xdr:twoCellAnchor>
  <xdr:twoCellAnchor editAs="oneCell">
    <xdr:from>
      <xdr:col>51</xdr:col>
      <xdr:colOff>495300</xdr:colOff>
      <xdr:row>2</xdr:row>
      <xdr:rowOff>370663</xdr:rowOff>
    </xdr:from>
    <xdr:to>
      <xdr:col>51</xdr:col>
      <xdr:colOff>3950892</xdr:colOff>
      <xdr:row>2</xdr:row>
      <xdr:rowOff>2227262</xdr:rowOff>
    </xdr:to>
    <xdr:pic>
      <xdr:nvPicPr>
        <xdr:cNvPr id="55" name="Kép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046675" y="865963"/>
          <a:ext cx="3455592" cy="1856599"/>
        </a:xfrm>
        <a:prstGeom prst="rect">
          <a:avLst/>
        </a:prstGeom>
      </xdr:spPr>
    </xdr:pic>
    <xdr:clientData/>
  </xdr:twoCellAnchor>
  <xdr:twoCellAnchor editAs="oneCell">
    <xdr:from>
      <xdr:col>53</xdr:col>
      <xdr:colOff>1444625</xdr:colOff>
      <xdr:row>2</xdr:row>
      <xdr:rowOff>134938</xdr:rowOff>
    </xdr:from>
    <xdr:to>
      <xdr:col>53</xdr:col>
      <xdr:colOff>3105150</xdr:colOff>
      <xdr:row>2</xdr:row>
      <xdr:rowOff>2526645</xdr:rowOff>
    </xdr:to>
    <xdr:pic>
      <xdr:nvPicPr>
        <xdr:cNvPr id="56" name="Kép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759000" y="630238"/>
          <a:ext cx="1660525" cy="2391707"/>
        </a:xfrm>
        <a:prstGeom prst="rect">
          <a:avLst/>
        </a:prstGeom>
      </xdr:spPr>
    </xdr:pic>
    <xdr:clientData/>
  </xdr:twoCellAnchor>
  <xdr:twoCellAnchor editAs="oneCell">
    <xdr:from>
      <xdr:col>52</xdr:col>
      <xdr:colOff>1167606</xdr:colOff>
      <xdr:row>2</xdr:row>
      <xdr:rowOff>76200</xdr:rowOff>
    </xdr:from>
    <xdr:to>
      <xdr:col>52</xdr:col>
      <xdr:colOff>3181350</xdr:colOff>
      <xdr:row>2</xdr:row>
      <xdr:rowOff>2619379</xdr:rowOff>
    </xdr:to>
    <xdr:pic>
      <xdr:nvPicPr>
        <xdr:cNvPr id="57" name="Kép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100481" y="571500"/>
          <a:ext cx="2013744" cy="2543179"/>
        </a:xfrm>
        <a:prstGeom prst="rect">
          <a:avLst/>
        </a:prstGeom>
      </xdr:spPr>
    </xdr:pic>
    <xdr:clientData/>
  </xdr:twoCellAnchor>
  <xdr:twoCellAnchor editAs="oneCell">
    <xdr:from>
      <xdr:col>54</xdr:col>
      <xdr:colOff>695325</xdr:colOff>
      <xdr:row>2</xdr:row>
      <xdr:rowOff>122238</xdr:rowOff>
    </xdr:from>
    <xdr:to>
      <xdr:col>54</xdr:col>
      <xdr:colOff>3715941</xdr:colOff>
      <xdr:row>2</xdr:row>
      <xdr:rowOff>2513010</xdr:rowOff>
    </xdr:to>
    <xdr:pic>
      <xdr:nvPicPr>
        <xdr:cNvPr id="58" name="Kép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91200" y="617538"/>
          <a:ext cx="3020616" cy="2390772"/>
        </a:xfrm>
        <a:prstGeom prst="rect">
          <a:avLst/>
        </a:prstGeom>
      </xdr:spPr>
    </xdr:pic>
    <xdr:clientData/>
  </xdr:twoCellAnchor>
  <xdr:oneCellAnchor>
    <xdr:from>
      <xdr:col>56</xdr:col>
      <xdr:colOff>1441429</xdr:colOff>
      <xdr:row>2</xdr:row>
      <xdr:rowOff>64238</xdr:rowOff>
    </xdr:from>
    <xdr:ext cx="1682771" cy="2525049"/>
    <xdr:pic>
      <xdr:nvPicPr>
        <xdr:cNvPr id="59" name="Kép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900304" y="559538"/>
          <a:ext cx="1682771" cy="2525049"/>
        </a:xfrm>
        <a:prstGeom prst="rect">
          <a:avLst/>
        </a:prstGeom>
      </xdr:spPr>
    </xdr:pic>
    <xdr:clientData/>
  </xdr:oneCellAnchor>
  <xdr:oneCellAnchor>
    <xdr:from>
      <xdr:col>57</xdr:col>
      <xdr:colOff>1343026</xdr:colOff>
      <xdr:row>2</xdr:row>
      <xdr:rowOff>88825</xdr:rowOff>
    </xdr:from>
    <xdr:ext cx="1704974" cy="2558364"/>
    <xdr:pic>
      <xdr:nvPicPr>
        <xdr:cNvPr id="60" name="Kép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183401" y="584125"/>
          <a:ext cx="1704974" cy="2558364"/>
        </a:xfrm>
        <a:prstGeom prst="rect">
          <a:avLst/>
        </a:prstGeom>
      </xdr:spPr>
    </xdr:pic>
    <xdr:clientData/>
  </xdr:oneCellAnchor>
  <xdr:twoCellAnchor editAs="oneCell">
    <xdr:from>
      <xdr:col>55</xdr:col>
      <xdr:colOff>628650</xdr:colOff>
      <xdr:row>2</xdr:row>
      <xdr:rowOff>152400</xdr:rowOff>
    </xdr:from>
    <xdr:to>
      <xdr:col>55</xdr:col>
      <xdr:colOff>3676650</xdr:colOff>
      <xdr:row>2</xdr:row>
      <xdr:rowOff>2565478</xdr:rowOff>
    </xdr:to>
    <xdr:pic>
      <xdr:nvPicPr>
        <xdr:cNvPr id="61" name="Kép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706025" y="647700"/>
          <a:ext cx="3048000" cy="2413078"/>
        </a:xfrm>
        <a:prstGeom prst="rect">
          <a:avLst/>
        </a:prstGeom>
      </xdr:spPr>
    </xdr:pic>
    <xdr:clientData/>
  </xdr:twoCellAnchor>
  <xdr:oneCellAnchor>
    <xdr:from>
      <xdr:col>60</xdr:col>
      <xdr:colOff>1538950</xdr:colOff>
      <xdr:row>2</xdr:row>
      <xdr:rowOff>56903</xdr:rowOff>
    </xdr:from>
    <xdr:ext cx="1232825" cy="2544104"/>
    <xdr:pic>
      <xdr:nvPicPr>
        <xdr:cNvPr id="62" name="Kép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23825" y="552203"/>
          <a:ext cx="1232825" cy="2544104"/>
        </a:xfrm>
        <a:prstGeom prst="rect">
          <a:avLst/>
        </a:prstGeom>
      </xdr:spPr>
    </xdr:pic>
    <xdr:clientData/>
  </xdr:oneCellAnchor>
  <xdr:twoCellAnchor editAs="oneCell">
    <xdr:from>
      <xdr:col>58</xdr:col>
      <xdr:colOff>1152525</xdr:colOff>
      <xdr:row>2</xdr:row>
      <xdr:rowOff>47625</xdr:rowOff>
    </xdr:from>
    <xdr:to>
      <xdr:col>58</xdr:col>
      <xdr:colOff>3057525</xdr:colOff>
      <xdr:row>2</xdr:row>
      <xdr:rowOff>2680637</xdr:rowOff>
    </xdr:to>
    <xdr:pic>
      <xdr:nvPicPr>
        <xdr:cNvPr id="63" name="Kép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374400" y="542925"/>
          <a:ext cx="1905000" cy="2633012"/>
        </a:xfrm>
        <a:prstGeom prst="rect">
          <a:avLst/>
        </a:prstGeom>
      </xdr:spPr>
    </xdr:pic>
    <xdr:clientData/>
  </xdr:twoCellAnchor>
  <xdr:oneCellAnchor>
    <xdr:from>
      <xdr:col>59</xdr:col>
      <xdr:colOff>1343025</xdr:colOff>
      <xdr:row>2</xdr:row>
      <xdr:rowOff>211074</xdr:rowOff>
    </xdr:from>
    <xdr:ext cx="1466850" cy="2371796"/>
    <xdr:pic>
      <xdr:nvPicPr>
        <xdr:cNvPr id="64" name="Kép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46400" y="706374"/>
          <a:ext cx="1466850" cy="2371796"/>
        </a:xfrm>
        <a:prstGeom prst="rect">
          <a:avLst/>
        </a:prstGeom>
      </xdr:spPr>
    </xdr:pic>
    <xdr:clientData/>
  </xdr:oneCellAnchor>
  <xdr:twoCellAnchor>
    <xdr:from>
      <xdr:col>61</xdr:col>
      <xdr:colOff>1788864</xdr:colOff>
      <xdr:row>2</xdr:row>
      <xdr:rowOff>152400</xdr:rowOff>
    </xdr:from>
    <xdr:to>
      <xdr:col>61</xdr:col>
      <xdr:colOff>2665418</xdr:colOff>
      <xdr:row>2</xdr:row>
      <xdr:rowOff>2409825</xdr:rowOff>
    </xdr:to>
    <xdr:pic>
      <xdr:nvPicPr>
        <xdr:cNvPr id="65" name="Kép 8" descr="image01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155239" y="647700"/>
          <a:ext cx="876554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62</xdr:col>
      <xdr:colOff>1780114</xdr:colOff>
      <xdr:row>2</xdr:row>
      <xdr:rowOff>171450</xdr:rowOff>
    </xdr:from>
    <xdr:to>
      <xdr:col>62</xdr:col>
      <xdr:colOff>2671839</xdr:colOff>
      <xdr:row>2</xdr:row>
      <xdr:rowOff>2630792</xdr:rowOff>
    </xdr:to>
    <xdr:pic>
      <xdr:nvPicPr>
        <xdr:cNvPr id="66" name="Kép 9" descr="image01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27989" y="666750"/>
          <a:ext cx="891725" cy="2459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1809749</xdr:colOff>
      <xdr:row>2</xdr:row>
      <xdr:rowOff>229394</xdr:rowOff>
    </xdr:from>
    <xdr:to>
      <xdr:col>63</xdr:col>
      <xdr:colOff>2813304</xdr:colOff>
      <xdr:row>2</xdr:row>
      <xdr:rowOff>2661082</xdr:rowOff>
    </xdr:to>
    <xdr:pic>
      <xdr:nvPicPr>
        <xdr:cNvPr id="67" name="Kép 6" descr="image00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74939124" y="724694"/>
          <a:ext cx="1003555" cy="243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64</xdr:col>
      <xdr:colOff>1666876</xdr:colOff>
      <xdr:row>2</xdr:row>
      <xdr:rowOff>89998</xdr:rowOff>
    </xdr:from>
    <xdr:to>
      <xdr:col>64</xdr:col>
      <xdr:colOff>2733676</xdr:colOff>
      <xdr:row>2</xdr:row>
      <xdr:rowOff>2606553</xdr:rowOff>
    </xdr:to>
    <xdr:pic>
      <xdr:nvPicPr>
        <xdr:cNvPr id="68" name="Kép 7" descr="image00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177751" y="585298"/>
          <a:ext cx="1066800" cy="251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67</xdr:col>
      <xdr:colOff>1153461</xdr:colOff>
      <xdr:row>2</xdr:row>
      <xdr:rowOff>277879</xdr:rowOff>
    </xdr:from>
    <xdr:ext cx="2328896" cy="2139133"/>
    <xdr:pic>
      <xdr:nvPicPr>
        <xdr:cNvPr id="69" name="Kép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08836" y="773179"/>
          <a:ext cx="2328896" cy="2139133"/>
        </a:xfrm>
        <a:prstGeom prst="rect">
          <a:avLst/>
        </a:prstGeom>
      </xdr:spPr>
    </xdr:pic>
    <xdr:clientData/>
  </xdr:oneCellAnchor>
  <xdr:twoCellAnchor editAs="oneCell">
    <xdr:from>
      <xdr:col>66</xdr:col>
      <xdr:colOff>609599</xdr:colOff>
      <xdr:row>2</xdr:row>
      <xdr:rowOff>577008</xdr:rowOff>
    </xdr:from>
    <xdr:to>
      <xdr:col>66</xdr:col>
      <xdr:colOff>3952874</xdr:colOff>
      <xdr:row>2</xdr:row>
      <xdr:rowOff>2348844</xdr:rowOff>
    </xdr:to>
    <xdr:pic>
      <xdr:nvPicPr>
        <xdr:cNvPr id="71" name="Kép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883474" y="1072308"/>
          <a:ext cx="3343275" cy="1771836"/>
        </a:xfrm>
        <a:prstGeom prst="rect">
          <a:avLst/>
        </a:prstGeom>
      </xdr:spPr>
    </xdr:pic>
    <xdr:clientData/>
  </xdr:twoCellAnchor>
  <xdr:twoCellAnchor editAs="oneCell">
    <xdr:from>
      <xdr:col>65</xdr:col>
      <xdr:colOff>1181100</xdr:colOff>
      <xdr:row>2</xdr:row>
      <xdr:rowOff>123825</xdr:rowOff>
    </xdr:from>
    <xdr:to>
      <xdr:col>65</xdr:col>
      <xdr:colOff>3038475</xdr:colOff>
      <xdr:row>2</xdr:row>
      <xdr:rowOff>2601443</xdr:rowOff>
    </xdr:to>
    <xdr:pic>
      <xdr:nvPicPr>
        <xdr:cNvPr id="72" name="Kép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73475" y="619125"/>
          <a:ext cx="1857375" cy="2477618"/>
        </a:xfrm>
        <a:prstGeom prst="rect">
          <a:avLst/>
        </a:prstGeom>
      </xdr:spPr>
    </xdr:pic>
    <xdr:clientData/>
  </xdr:twoCellAnchor>
  <xdr:twoCellAnchor editAs="oneCell">
    <xdr:from>
      <xdr:col>68</xdr:col>
      <xdr:colOff>1425954</xdr:colOff>
      <xdr:row>2</xdr:row>
      <xdr:rowOff>161925</xdr:rowOff>
    </xdr:from>
    <xdr:to>
      <xdr:col>68</xdr:col>
      <xdr:colOff>2905125</xdr:colOff>
      <xdr:row>2</xdr:row>
      <xdr:rowOff>2625923</xdr:rowOff>
    </xdr:to>
    <xdr:pic>
      <xdr:nvPicPr>
        <xdr:cNvPr id="73" name="Kép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462829" y="657225"/>
          <a:ext cx="1479171" cy="2463998"/>
        </a:xfrm>
        <a:prstGeom prst="rect">
          <a:avLst/>
        </a:prstGeom>
      </xdr:spPr>
    </xdr:pic>
    <xdr:clientData/>
  </xdr:twoCellAnchor>
  <xdr:twoCellAnchor editAs="oneCell">
    <xdr:from>
      <xdr:col>69</xdr:col>
      <xdr:colOff>440909</xdr:colOff>
      <xdr:row>2</xdr:row>
      <xdr:rowOff>845579</xdr:rowOff>
    </xdr:from>
    <xdr:to>
      <xdr:col>69</xdr:col>
      <xdr:colOff>4146037</xdr:colOff>
      <xdr:row>2</xdr:row>
      <xdr:rowOff>1990725</xdr:rowOff>
    </xdr:to>
    <xdr:pic>
      <xdr:nvPicPr>
        <xdr:cNvPr id="74" name="Kép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859284" y="1340879"/>
          <a:ext cx="3705128" cy="1145146"/>
        </a:xfrm>
        <a:prstGeom prst="rect">
          <a:avLst/>
        </a:prstGeom>
      </xdr:spPr>
    </xdr:pic>
    <xdr:clientData/>
  </xdr:twoCellAnchor>
  <xdr:twoCellAnchor editAs="oneCell">
    <xdr:from>
      <xdr:col>70</xdr:col>
      <xdr:colOff>390525</xdr:colOff>
      <xdr:row>2</xdr:row>
      <xdr:rowOff>731838</xdr:rowOff>
    </xdr:from>
    <xdr:to>
      <xdr:col>70</xdr:col>
      <xdr:colOff>4104684</xdr:colOff>
      <xdr:row>2</xdr:row>
      <xdr:rowOff>2019300</xdr:rowOff>
    </xdr:to>
    <xdr:pic>
      <xdr:nvPicPr>
        <xdr:cNvPr id="75" name="Kép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190400" y="1227138"/>
          <a:ext cx="3714159" cy="1287462"/>
        </a:xfrm>
        <a:prstGeom prst="rect">
          <a:avLst/>
        </a:prstGeom>
      </xdr:spPr>
    </xdr:pic>
    <xdr:clientData/>
  </xdr:twoCellAnchor>
  <xdr:twoCellAnchor editAs="oneCell">
    <xdr:from>
      <xdr:col>71</xdr:col>
      <xdr:colOff>485775</xdr:colOff>
      <xdr:row>2</xdr:row>
      <xdr:rowOff>314325</xdr:rowOff>
    </xdr:from>
    <xdr:to>
      <xdr:col>71</xdr:col>
      <xdr:colOff>3787775</xdr:colOff>
      <xdr:row>2</xdr:row>
      <xdr:rowOff>2514872</xdr:rowOff>
    </xdr:to>
    <xdr:pic>
      <xdr:nvPicPr>
        <xdr:cNvPr id="76" name="Kép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67150" y="809625"/>
          <a:ext cx="3302000" cy="2200547"/>
        </a:xfrm>
        <a:prstGeom prst="rect">
          <a:avLst/>
        </a:prstGeom>
      </xdr:spPr>
    </xdr:pic>
    <xdr:clientData/>
  </xdr:twoCellAnchor>
  <xdr:twoCellAnchor editAs="oneCell">
    <xdr:from>
      <xdr:col>72</xdr:col>
      <xdr:colOff>533400</xdr:colOff>
      <xdr:row>2</xdr:row>
      <xdr:rowOff>266700</xdr:rowOff>
    </xdr:from>
    <xdr:to>
      <xdr:col>72</xdr:col>
      <xdr:colOff>3963625</xdr:colOff>
      <xdr:row>2</xdr:row>
      <xdr:rowOff>2552700</xdr:rowOff>
    </xdr:to>
    <xdr:pic>
      <xdr:nvPicPr>
        <xdr:cNvPr id="77" name="Kép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096275" y="762000"/>
          <a:ext cx="3430225" cy="228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610395</xdr:colOff>
      <xdr:row>2</xdr:row>
      <xdr:rowOff>238125</xdr:rowOff>
    </xdr:from>
    <xdr:to>
      <xdr:col>73</xdr:col>
      <xdr:colOff>3850052</xdr:colOff>
      <xdr:row>2</xdr:row>
      <xdr:rowOff>2397125</xdr:rowOff>
    </xdr:to>
    <xdr:pic>
      <xdr:nvPicPr>
        <xdr:cNvPr id="78" name="Kép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54770" y="733425"/>
          <a:ext cx="3239657" cy="2159000"/>
        </a:xfrm>
        <a:prstGeom prst="rect">
          <a:avLst/>
        </a:prstGeom>
      </xdr:spPr>
    </xdr:pic>
    <xdr:clientData/>
  </xdr:twoCellAnchor>
  <xdr:twoCellAnchor editAs="oneCell">
    <xdr:from>
      <xdr:col>74</xdr:col>
      <xdr:colOff>504825</xdr:colOff>
      <xdr:row>2</xdr:row>
      <xdr:rowOff>153987</xdr:rowOff>
    </xdr:from>
    <xdr:to>
      <xdr:col>74</xdr:col>
      <xdr:colOff>3935050</xdr:colOff>
      <xdr:row>2</xdr:row>
      <xdr:rowOff>2439987</xdr:rowOff>
    </xdr:to>
    <xdr:pic>
      <xdr:nvPicPr>
        <xdr:cNvPr id="79" name="Kép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830700" y="649287"/>
          <a:ext cx="3430225" cy="2286000"/>
        </a:xfrm>
        <a:prstGeom prst="rect">
          <a:avLst/>
        </a:prstGeom>
      </xdr:spPr>
    </xdr:pic>
    <xdr:clientData/>
  </xdr:twoCellAnchor>
  <xdr:twoCellAnchor editAs="oneCell">
    <xdr:from>
      <xdr:col>75</xdr:col>
      <xdr:colOff>425449</xdr:colOff>
      <xdr:row>2</xdr:row>
      <xdr:rowOff>409575</xdr:rowOff>
    </xdr:from>
    <xdr:to>
      <xdr:col>75</xdr:col>
      <xdr:colOff>3822901</xdr:colOff>
      <xdr:row>2</xdr:row>
      <xdr:rowOff>1933575</xdr:rowOff>
    </xdr:to>
    <xdr:pic>
      <xdr:nvPicPr>
        <xdr:cNvPr id="80" name="Kép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32824" y="904875"/>
          <a:ext cx="3397452" cy="1524000"/>
        </a:xfrm>
        <a:prstGeom prst="rect">
          <a:avLst/>
        </a:prstGeom>
      </xdr:spPr>
    </xdr:pic>
    <xdr:clientData/>
  </xdr:twoCellAnchor>
  <xdr:twoCellAnchor editAs="oneCell">
    <xdr:from>
      <xdr:col>76</xdr:col>
      <xdr:colOff>635795</xdr:colOff>
      <xdr:row>2</xdr:row>
      <xdr:rowOff>547687</xdr:rowOff>
    </xdr:from>
    <xdr:to>
      <xdr:col>76</xdr:col>
      <xdr:colOff>3779045</xdr:colOff>
      <xdr:row>2</xdr:row>
      <xdr:rowOff>1957659</xdr:rowOff>
    </xdr:to>
    <xdr:pic>
      <xdr:nvPicPr>
        <xdr:cNvPr id="81" name="Kép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724670" y="1042987"/>
          <a:ext cx="3143250" cy="1409972"/>
        </a:xfrm>
        <a:prstGeom prst="rect">
          <a:avLst/>
        </a:prstGeom>
      </xdr:spPr>
    </xdr:pic>
    <xdr:clientData/>
  </xdr:twoCellAnchor>
  <xdr:twoCellAnchor editAs="oneCell">
    <xdr:from>
      <xdr:col>77</xdr:col>
      <xdr:colOff>638175</xdr:colOff>
      <xdr:row>2</xdr:row>
      <xdr:rowOff>504825</xdr:rowOff>
    </xdr:from>
    <xdr:to>
      <xdr:col>77</xdr:col>
      <xdr:colOff>4035627</xdr:colOff>
      <xdr:row>2</xdr:row>
      <xdr:rowOff>2028825</xdr:rowOff>
    </xdr:to>
    <xdr:pic>
      <xdr:nvPicPr>
        <xdr:cNvPr id="82" name="Kép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108550" y="1000125"/>
          <a:ext cx="3397452" cy="1524000"/>
        </a:xfrm>
        <a:prstGeom prst="rect">
          <a:avLst/>
        </a:prstGeom>
      </xdr:spPr>
    </xdr:pic>
    <xdr:clientData/>
  </xdr:twoCellAnchor>
  <xdr:twoCellAnchor editAs="oneCell">
    <xdr:from>
      <xdr:col>78</xdr:col>
      <xdr:colOff>552450</xdr:colOff>
      <xdr:row>2</xdr:row>
      <xdr:rowOff>600075</xdr:rowOff>
    </xdr:from>
    <xdr:to>
      <xdr:col>78</xdr:col>
      <xdr:colOff>3949902</xdr:colOff>
      <xdr:row>2</xdr:row>
      <xdr:rowOff>2124075</xdr:rowOff>
    </xdr:to>
    <xdr:pic>
      <xdr:nvPicPr>
        <xdr:cNvPr id="83" name="Kép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04325" y="1095375"/>
          <a:ext cx="3397452" cy="1524000"/>
        </a:xfrm>
        <a:prstGeom prst="rect">
          <a:avLst/>
        </a:prstGeom>
      </xdr:spPr>
    </xdr:pic>
    <xdr:clientData/>
  </xdr:twoCellAnchor>
  <xdr:twoCellAnchor editAs="oneCell">
    <xdr:from>
      <xdr:col>79</xdr:col>
      <xdr:colOff>673100</xdr:colOff>
      <xdr:row>2</xdr:row>
      <xdr:rowOff>728663</xdr:rowOff>
    </xdr:from>
    <xdr:to>
      <xdr:col>79</xdr:col>
      <xdr:colOff>3999772</xdr:colOff>
      <xdr:row>2</xdr:row>
      <xdr:rowOff>2220913</xdr:rowOff>
    </xdr:to>
    <xdr:pic>
      <xdr:nvPicPr>
        <xdr:cNvPr id="84" name="Kép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906475" y="1223963"/>
          <a:ext cx="3326672" cy="1492250"/>
        </a:xfrm>
        <a:prstGeom prst="rect">
          <a:avLst/>
        </a:prstGeom>
      </xdr:spPr>
    </xdr:pic>
    <xdr:clientData/>
  </xdr:twoCellAnchor>
  <xdr:twoCellAnchor editAs="oneCell">
    <xdr:from>
      <xdr:col>80</xdr:col>
      <xdr:colOff>571501</xdr:colOff>
      <xdr:row>2</xdr:row>
      <xdr:rowOff>650875</xdr:rowOff>
    </xdr:from>
    <xdr:to>
      <xdr:col>80</xdr:col>
      <xdr:colOff>3968953</xdr:colOff>
      <xdr:row>2</xdr:row>
      <xdr:rowOff>2174875</xdr:rowOff>
    </xdr:to>
    <xdr:pic>
      <xdr:nvPicPr>
        <xdr:cNvPr id="85" name="Kép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186376" y="1146175"/>
          <a:ext cx="3397452" cy="1524000"/>
        </a:xfrm>
        <a:prstGeom prst="rect">
          <a:avLst/>
        </a:prstGeom>
      </xdr:spPr>
    </xdr:pic>
    <xdr:clientData/>
  </xdr:twoCellAnchor>
  <xdr:twoCellAnchor editAs="oneCell">
    <xdr:from>
      <xdr:col>81</xdr:col>
      <xdr:colOff>717165</xdr:colOff>
      <xdr:row>2</xdr:row>
      <xdr:rowOff>714375</xdr:rowOff>
    </xdr:from>
    <xdr:to>
      <xdr:col>81</xdr:col>
      <xdr:colOff>3860415</xdr:colOff>
      <xdr:row>2</xdr:row>
      <xdr:rowOff>2124347</xdr:rowOff>
    </xdr:to>
    <xdr:pic>
      <xdr:nvPicPr>
        <xdr:cNvPr id="86" name="Kép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713540" y="1209675"/>
          <a:ext cx="3143250" cy="1409972"/>
        </a:xfrm>
        <a:prstGeom prst="rect">
          <a:avLst/>
        </a:prstGeom>
      </xdr:spPr>
    </xdr:pic>
    <xdr:clientData/>
  </xdr:twoCellAnchor>
  <xdr:twoCellAnchor editAs="oneCell">
    <xdr:from>
      <xdr:col>82</xdr:col>
      <xdr:colOff>609600</xdr:colOff>
      <xdr:row>2</xdr:row>
      <xdr:rowOff>750887</xdr:rowOff>
    </xdr:from>
    <xdr:to>
      <xdr:col>82</xdr:col>
      <xdr:colOff>3936272</xdr:colOff>
      <xdr:row>2</xdr:row>
      <xdr:rowOff>2243137</xdr:rowOff>
    </xdr:to>
    <xdr:pic>
      <xdr:nvPicPr>
        <xdr:cNvPr id="87" name="Kép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87475" y="1246187"/>
          <a:ext cx="3326672" cy="1492250"/>
        </a:xfrm>
        <a:prstGeom prst="rect">
          <a:avLst/>
        </a:prstGeom>
      </xdr:spPr>
    </xdr:pic>
    <xdr:clientData/>
  </xdr:twoCellAnchor>
  <xdr:twoCellAnchor editAs="oneCell">
    <xdr:from>
      <xdr:col>83</xdr:col>
      <xdr:colOff>514350</xdr:colOff>
      <xdr:row>2</xdr:row>
      <xdr:rowOff>600075</xdr:rowOff>
    </xdr:from>
    <xdr:to>
      <xdr:col>83</xdr:col>
      <xdr:colOff>3879850</xdr:colOff>
      <xdr:row>2</xdr:row>
      <xdr:rowOff>2181860</xdr:rowOff>
    </xdr:to>
    <xdr:pic>
      <xdr:nvPicPr>
        <xdr:cNvPr id="88" name="Kép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273725" y="1095375"/>
          <a:ext cx="3365500" cy="1581785"/>
        </a:xfrm>
        <a:prstGeom prst="rect">
          <a:avLst/>
        </a:prstGeom>
      </xdr:spPr>
    </xdr:pic>
    <xdr:clientData/>
  </xdr:twoCellAnchor>
  <xdr:twoCellAnchor editAs="oneCell">
    <xdr:from>
      <xdr:col>84</xdr:col>
      <xdr:colOff>786264</xdr:colOff>
      <xdr:row>2</xdr:row>
      <xdr:rowOff>66675</xdr:rowOff>
    </xdr:from>
    <xdr:to>
      <xdr:col>84</xdr:col>
      <xdr:colOff>3648075</xdr:colOff>
      <xdr:row>2</xdr:row>
      <xdr:rowOff>2594473</xdr:rowOff>
    </xdr:to>
    <xdr:pic>
      <xdr:nvPicPr>
        <xdr:cNvPr id="89" name="Kép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927139" y="561975"/>
          <a:ext cx="2861811" cy="2527798"/>
        </a:xfrm>
        <a:prstGeom prst="rect">
          <a:avLst/>
        </a:prstGeom>
      </xdr:spPr>
    </xdr:pic>
    <xdr:clientData/>
  </xdr:twoCellAnchor>
  <xdr:twoCellAnchor editAs="oneCell">
    <xdr:from>
      <xdr:col>85</xdr:col>
      <xdr:colOff>676275</xdr:colOff>
      <xdr:row>2</xdr:row>
      <xdr:rowOff>46038</xdr:rowOff>
    </xdr:from>
    <xdr:to>
      <xdr:col>85</xdr:col>
      <xdr:colOff>3575127</xdr:colOff>
      <xdr:row>2</xdr:row>
      <xdr:rowOff>2606606</xdr:rowOff>
    </xdr:to>
    <xdr:pic>
      <xdr:nvPicPr>
        <xdr:cNvPr id="90" name="Kép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198650" y="541338"/>
          <a:ext cx="2898852" cy="2560568"/>
        </a:xfrm>
        <a:prstGeom prst="rect">
          <a:avLst/>
        </a:prstGeom>
      </xdr:spPr>
    </xdr:pic>
    <xdr:clientData/>
  </xdr:twoCellAnchor>
  <xdr:twoCellAnchor editAs="oneCell">
    <xdr:from>
      <xdr:col>86</xdr:col>
      <xdr:colOff>798964</xdr:colOff>
      <xdr:row>2</xdr:row>
      <xdr:rowOff>73024</xdr:rowOff>
    </xdr:from>
    <xdr:to>
      <xdr:col>86</xdr:col>
      <xdr:colOff>3686176</xdr:colOff>
      <xdr:row>2</xdr:row>
      <xdr:rowOff>2623953</xdr:rowOff>
    </xdr:to>
    <xdr:pic>
      <xdr:nvPicPr>
        <xdr:cNvPr id="91" name="Kép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702839" y="568324"/>
          <a:ext cx="2887212" cy="2550929"/>
        </a:xfrm>
        <a:prstGeom prst="rect">
          <a:avLst/>
        </a:prstGeom>
      </xdr:spPr>
    </xdr:pic>
    <xdr:clientData/>
  </xdr:twoCellAnchor>
  <xdr:twoCellAnchor editAs="oneCell">
    <xdr:from>
      <xdr:col>87</xdr:col>
      <xdr:colOff>793750</xdr:colOff>
      <xdr:row>2</xdr:row>
      <xdr:rowOff>57150</xdr:rowOff>
    </xdr:from>
    <xdr:to>
      <xdr:col>87</xdr:col>
      <xdr:colOff>3724275</xdr:colOff>
      <xdr:row>2</xdr:row>
      <xdr:rowOff>2646003</xdr:rowOff>
    </xdr:to>
    <xdr:pic>
      <xdr:nvPicPr>
        <xdr:cNvPr id="92" name="Kép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79125" y="552450"/>
          <a:ext cx="2930525" cy="2588853"/>
        </a:xfrm>
        <a:prstGeom prst="rect">
          <a:avLst/>
        </a:prstGeom>
      </xdr:spPr>
    </xdr:pic>
    <xdr:clientData/>
  </xdr:twoCellAnchor>
  <xdr:twoCellAnchor editAs="oneCell">
    <xdr:from>
      <xdr:col>88</xdr:col>
      <xdr:colOff>733425</xdr:colOff>
      <xdr:row>2</xdr:row>
      <xdr:rowOff>49212</xdr:rowOff>
    </xdr:from>
    <xdr:to>
      <xdr:col>88</xdr:col>
      <xdr:colOff>3636602</xdr:colOff>
      <xdr:row>2</xdr:row>
      <xdr:rowOff>2613422</xdr:rowOff>
    </xdr:to>
    <xdr:pic>
      <xdr:nvPicPr>
        <xdr:cNvPr id="93" name="Kép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400300" y="544512"/>
          <a:ext cx="2903177" cy="2564210"/>
        </a:xfrm>
        <a:prstGeom prst="rect">
          <a:avLst/>
        </a:prstGeom>
      </xdr:spPr>
    </xdr:pic>
    <xdr:clientData/>
  </xdr:twoCellAnchor>
  <xdr:oneCellAnchor>
    <xdr:from>
      <xdr:col>89</xdr:col>
      <xdr:colOff>438150</xdr:colOff>
      <xdr:row>2</xdr:row>
      <xdr:rowOff>428625</xdr:rowOff>
    </xdr:from>
    <xdr:ext cx="3395055" cy="1809750"/>
    <xdr:pic>
      <xdr:nvPicPr>
        <xdr:cNvPr id="94" name="Kép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20"/>
        <a:stretch/>
      </xdr:blipFill>
      <xdr:spPr>
        <a:xfrm>
          <a:off x="387486525" y="923925"/>
          <a:ext cx="3395055" cy="1809750"/>
        </a:xfrm>
        <a:prstGeom prst="rect">
          <a:avLst/>
        </a:prstGeom>
      </xdr:spPr>
    </xdr:pic>
    <xdr:clientData/>
  </xdr:oneCellAnchor>
  <xdr:twoCellAnchor editAs="oneCell">
    <xdr:from>
      <xdr:col>90</xdr:col>
      <xdr:colOff>606425</xdr:colOff>
      <xdr:row>2</xdr:row>
      <xdr:rowOff>112712</xdr:rowOff>
    </xdr:from>
    <xdr:to>
      <xdr:col>90</xdr:col>
      <xdr:colOff>3749675</xdr:colOff>
      <xdr:row>2</xdr:row>
      <xdr:rowOff>2599460</xdr:rowOff>
    </xdr:to>
    <xdr:pic>
      <xdr:nvPicPr>
        <xdr:cNvPr id="95" name="Kép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6300" y="608012"/>
          <a:ext cx="3143250" cy="2486748"/>
        </a:xfrm>
        <a:prstGeom prst="rect">
          <a:avLst/>
        </a:prstGeom>
      </xdr:spPr>
    </xdr:pic>
    <xdr:clientData/>
  </xdr:twoCellAnchor>
  <xdr:oneCellAnchor>
    <xdr:from>
      <xdr:col>91</xdr:col>
      <xdr:colOff>1038226</xdr:colOff>
      <xdr:row>2</xdr:row>
      <xdr:rowOff>123825</xdr:rowOff>
    </xdr:from>
    <xdr:ext cx="2286000" cy="2362200"/>
    <xdr:pic>
      <xdr:nvPicPr>
        <xdr:cNvPr id="96" name="Kép 95" descr="ferfi_komfort_piros.jpg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396849601" y="619125"/>
          <a:ext cx="2286000" cy="2362200"/>
        </a:xfrm>
        <a:prstGeom prst="rect">
          <a:avLst/>
        </a:prstGeom>
      </xdr:spPr>
    </xdr:pic>
    <xdr:clientData/>
  </xdr:oneCellAnchor>
  <xdr:oneCellAnchor>
    <xdr:from>
      <xdr:col>92</xdr:col>
      <xdr:colOff>990600</xdr:colOff>
      <xdr:row>2</xdr:row>
      <xdr:rowOff>66675</xdr:rowOff>
    </xdr:from>
    <xdr:ext cx="2276475" cy="2485153"/>
    <xdr:pic>
      <xdr:nvPicPr>
        <xdr:cNvPr id="97" name="Kép 96" descr="noi_komfort_piros.jpg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grayscl/>
        </a:blip>
        <a:stretch>
          <a:fillRect/>
        </a:stretch>
      </xdr:blipFill>
      <xdr:spPr>
        <a:xfrm>
          <a:off x="401183475" y="561975"/>
          <a:ext cx="2276475" cy="2485153"/>
        </a:xfrm>
        <a:prstGeom prst="rect">
          <a:avLst/>
        </a:prstGeom>
      </xdr:spPr>
    </xdr:pic>
    <xdr:clientData/>
  </xdr:oneCellAnchor>
  <xdr:twoCellAnchor editAs="oneCell">
    <xdr:from>
      <xdr:col>95</xdr:col>
      <xdr:colOff>1004925</xdr:colOff>
      <xdr:row>2</xdr:row>
      <xdr:rowOff>112751</xdr:rowOff>
    </xdr:from>
    <xdr:to>
      <xdr:col>95</xdr:col>
      <xdr:colOff>3390900</xdr:colOff>
      <xdr:row>2</xdr:row>
      <xdr:rowOff>2633963</xdr:rowOff>
    </xdr:to>
    <xdr:pic>
      <xdr:nvPicPr>
        <xdr:cNvPr id="98" name="Kép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42300" y="608051"/>
          <a:ext cx="2385975" cy="2521212"/>
        </a:xfrm>
        <a:prstGeom prst="rect">
          <a:avLst/>
        </a:prstGeom>
      </xdr:spPr>
    </xdr:pic>
    <xdr:clientData/>
  </xdr:twoCellAnchor>
  <xdr:twoCellAnchor editAs="oneCell">
    <xdr:from>
      <xdr:col>93</xdr:col>
      <xdr:colOff>590550</xdr:colOff>
      <xdr:row>2</xdr:row>
      <xdr:rowOff>95250</xdr:rowOff>
    </xdr:from>
    <xdr:to>
      <xdr:col>93</xdr:col>
      <xdr:colOff>3362325</xdr:colOff>
      <xdr:row>2</xdr:row>
      <xdr:rowOff>2660617</xdr:rowOff>
    </xdr:to>
    <xdr:pic>
      <xdr:nvPicPr>
        <xdr:cNvPr id="99" name="Kép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164925" y="590550"/>
          <a:ext cx="2771775" cy="2565367"/>
        </a:xfrm>
        <a:prstGeom prst="rect">
          <a:avLst/>
        </a:prstGeom>
      </xdr:spPr>
    </xdr:pic>
    <xdr:clientData/>
  </xdr:twoCellAnchor>
  <xdr:twoCellAnchor editAs="oneCell">
    <xdr:from>
      <xdr:col>94</xdr:col>
      <xdr:colOff>813575</xdr:colOff>
      <xdr:row>2</xdr:row>
      <xdr:rowOff>145238</xdr:rowOff>
    </xdr:from>
    <xdr:to>
      <xdr:col>94</xdr:col>
      <xdr:colOff>3765971</xdr:colOff>
      <xdr:row>2</xdr:row>
      <xdr:rowOff>2649958</xdr:rowOff>
    </xdr:to>
    <xdr:pic>
      <xdr:nvPicPr>
        <xdr:cNvPr id="100" name="Kép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769450" y="640538"/>
          <a:ext cx="2952396" cy="2504720"/>
        </a:xfrm>
        <a:prstGeom prst="rect">
          <a:avLst/>
        </a:prstGeom>
      </xdr:spPr>
    </xdr:pic>
    <xdr:clientData/>
  </xdr:twoCellAnchor>
  <xdr:twoCellAnchor editAs="oneCell">
    <xdr:from>
      <xdr:col>96</xdr:col>
      <xdr:colOff>704850</xdr:colOff>
      <xdr:row>2</xdr:row>
      <xdr:rowOff>38101</xdr:rowOff>
    </xdr:from>
    <xdr:to>
      <xdr:col>96</xdr:col>
      <xdr:colOff>3286125</xdr:colOff>
      <xdr:row>2</xdr:row>
      <xdr:rowOff>2624113</xdr:rowOff>
    </xdr:to>
    <xdr:pic>
      <xdr:nvPicPr>
        <xdr:cNvPr id="101" name="Kép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423725" y="533401"/>
          <a:ext cx="2581275" cy="2586012"/>
        </a:xfrm>
        <a:prstGeom prst="rect">
          <a:avLst/>
        </a:prstGeom>
      </xdr:spPr>
    </xdr:pic>
    <xdr:clientData/>
  </xdr:twoCellAnchor>
  <xdr:twoCellAnchor editAs="oneCell">
    <xdr:from>
      <xdr:col>98</xdr:col>
      <xdr:colOff>590550</xdr:colOff>
      <xdr:row>2</xdr:row>
      <xdr:rowOff>264845</xdr:rowOff>
    </xdr:from>
    <xdr:to>
      <xdr:col>98</xdr:col>
      <xdr:colOff>3752849</xdr:colOff>
      <xdr:row>2</xdr:row>
      <xdr:rowOff>2319908</xdr:rowOff>
    </xdr:to>
    <xdr:pic>
      <xdr:nvPicPr>
        <xdr:cNvPr id="105" name="Kép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072425" y="760145"/>
          <a:ext cx="3162299" cy="2055063"/>
        </a:xfrm>
        <a:prstGeom prst="rect">
          <a:avLst/>
        </a:prstGeom>
      </xdr:spPr>
    </xdr:pic>
    <xdr:clientData/>
  </xdr:twoCellAnchor>
  <xdr:twoCellAnchor editAs="oneCell">
    <xdr:from>
      <xdr:col>101</xdr:col>
      <xdr:colOff>1009650</xdr:colOff>
      <xdr:row>2</xdr:row>
      <xdr:rowOff>132436</xdr:rowOff>
    </xdr:from>
    <xdr:to>
      <xdr:col>101</xdr:col>
      <xdr:colOff>3505199</xdr:colOff>
      <xdr:row>2</xdr:row>
      <xdr:rowOff>2523264</xdr:rowOff>
    </xdr:to>
    <xdr:pic>
      <xdr:nvPicPr>
        <xdr:cNvPr id="106" name="Kép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36025" y="627736"/>
          <a:ext cx="2495549" cy="2390828"/>
        </a:xfrm>
        <a:prstGeom prst="rect">
          <a:avLst/>
        </a:prstGeom>
      </xdr:spPr>
    </xdr:pic>
    <xdr:clientData/>
  </xdr:twoCellAnchor>
  <xdr:twoCellAnchor editAs="oneCell">
    <xdr:from>
      <xdr:col>97</xdr:col>
      <xdr:colOff>623851</xdr:colOff>
      <xdr:row>2</xdr:row>
      <xdr:rowOff>327168</xdr:rowOff>
    </xdr:from>
    <xdr:to>
      <xdr:col>97</xdr:col>
      <xdr:colOff>4010025</xdr:colOff>
      <xdr:row>2</xdr:row>
      <xdr:rowOff>2373632</xdr:rowOff>
    </xdr:to>
    <xdr:pic>
      <xdr:nvPicPr>
        <xdr:cNvPr id="107" name="Kép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724226" y="822468"/>
          <a:ext cx="3386174" cy="2046464"/>
        </a:xfrm>
        <a:prstGeom prst="rect">
          <a:avLst/>
        </a:prstGeom>
      </xdr:spPr>
    </xdr:pic>
    <xdr:clientData/>
  </xdr:twoCellAnchor>
  <xdr:twoCellAnchor editAs="oneCell">
    <xdr:from>
      <xdr:col>100</xdr:col>
      <xdr:colOff>659549</xdr:colOff>
      <xdr:row>2</xdr:row>
      <xdr:rowOff>198204</xdr:rowOff>
    </xdr:from>
    <xdr:to>
      <xdr:col>100</xdr:col>
      <xdr:colOff>3602804</xdr:colOff>
      <xdr:row>2</xdr:row>
      <xdr:rowOff>2590800</xdr:rowOff>
    </xdr:to>
    <xdr:pic>
      <xdr:nvPicPr>
        <xdr:cNvPr id="108" name="Kép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904424" y="693504"/>
          <a:ext cx="2943255" cy="2392596"/>
        </a:xfrm>
        <a:prstGeom prst="rect">
          <a:avLst/>
        </a:prstGeom>
      </xdr:spPr>
    </xdr:pic>
    <xdr:clientData/>
  </xdr:twoCellAnchor>
  <xdr:twoCellAnchor editAs="oneCell">
    <xdr:from>
      <xdr:col>102</xdr:col>
      <xdr:colOff>952424</xdr:colOff>
      <xdr:row>2</xdr:row>
      <xdr:rowOff>163335</xdr:rowOff>
    </xdr:from>
    <xdr:to>
      <xdr:col>102</xdr:col>
      <xdr:colOff>3248025</xdr:colOff>
      <xdr:row>2</xdr:row>
      <xdr:rowOff>2458936</xdr:rowOff>
    </xdr:to>
    <xdr:pic>
      <xdr:nvPicPr>
        <xdr:cNvPr id="109" name="Kép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960299" y="658635"/>
          <a:ext cx="2295601" cy="2295601"/>
        </a:xfrm>
        <a:prstGeom prst="rect">
          <a:avLst/>
        </a:prstGeom>
      </xdr:spPr>
    </xdr:pic>
    <xdr:clientData/>
  </xdr:twoCellAnchor>
  <xdr:twoCellAnchor editAs="oneCell">
    <xdr:from>
      <xdr:col>103</xdr:col>
      <xdr:colOff>1045274</xdr:colOff>
      <xdr:row>2</xdr:row>
      <xdr:rowOff>160935</xdr:rowOff>
    </xdr:from>
    <xdr:to>
      <xdr:col>103</xdr:col>
      <xdr:colOff>3448049</xdr:colOff>
      <xdr:row>2</xdr:row>
      <xdr:rowOff>2563710</xdr:rowOff>
    </xdr:to>
    <xdr:pic>
      <xdr:nvPicPr>
        <xdr:cNvPr id="110" name="Kép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434649" y="656235"/>
          <a:ext cx="2402775" cy="2402775"/>
        </a:xfrm>
        <a:prstGeom prst="rect">
          <a:avLst/>
        </a:prstGeom>
      </xdr:spPr>
    </xdr:pic>
    <xdr:clientData/>
  </xdr:twoCellAnchor>
  <xdr:twoCellAnchor editAs="oneCell">
    <xdr:from>
      <xdr:col>99</xdr:col>
      <xdr:colOff>900000</xdr:colOff>
      <xdr:row>2</xdr:row>
      <xdr:rowOff>192158</xdr:rowOff>
    </xdr:from>
    <xdr:to>
      <xdr:col>99</xdr:col>
      <xdr:colOff>3876675</xdr:colOff>
      <xdr:row>2</xdr:row>
      <xdr:rowOff>2629961</xdr:rowOff>
    </xdr:to>
    <xdr:pic>
      <xdr:nvPicPr>
        <xdr:cNvPr id="111" name="Kép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763375" y="687458"/>
          <a:ext cx="2976675" cy="2437803"/>
        </a:xfrm>
        <a:prstGeom prst="rect">
          <a:avLst/>
        </a:prstGeom>
      </xdr:spPr>
    </xdr:pic>
    <xdr:clientData/>
  </xdr:twoCellAnchor>
  <xdr:twoCellAnchor editAs="oneCell">
    <xdr:from>
      <xdr:col>104</xdr:col>
      <xdr:colOff>990600</xdr:colOff>
      <xdr:row>2</xdr:row>
      <xdr:rowOff>123826</xdr:rowOff>
    </xdr:from>
    <xdr:to>
      <xdr:col>104</xdr:col>
      <xdr:colOff>3390900</xdr:colOff>
      <xdr:row>2</xdr:row>
      <xdr:rowOff>2608507</xdr:rowOff>
    </xdr:to>
    <xdr:pic>
      <xdr:nvPicPr>
        <xdr:cNvPr id="112" name="Kép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761475" y="619126"/>
          <a:ext cx="2400300" cy="2484681"/>
        </a:xfrm>
        <a:prstGeom prst="rect">
          <a:avLst/>
        </a:prstGeom>
      </xdr:spPr>
    </xdr:pic>
    <xdr:clientData/>
  </xdr:twoCellAnchor>
  <xdr:twoCellAnchor editAs="oneCell">
    <xdr:from>
      <xdr:col>105</xdr:col>
      <xdr:colOff>531000</xdr:colOff>
      <xdr:row>2</xdr:row>
      <xdr:rowOff>159525</xdr:rowOff>
    </xdr:from>
    <xdr:to>
      <xdr:col>105</xdr:col>
      <xdr:colOff>3883800</xdr:colOff>
      <xdr:row>2</xdr:row>
      <xdr:rowOff>2531018</xdr:rowOff>
    </xdr:to>
    <xdr:pic>
      <xdr:nvPicPr>
        <xdr:cNvPr id="113" name="Kép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683375" y="654825"/>
          <a:ext cx="3352800" cy="2371493"/>
        </a:xfrm>
        <a:prstGeom prst="rect">
          <a:avLst/>
        </a:prstGeom>
      </xdr:spPr>
    </xdr:pic>
    <xdr:clientData/>
  </xdr:twoCellAnchor>
  <xdr:twoCellAnchor editAs="oneCell">
    <xdr:from>
      <xdr:col>106</xdr:col>
      <xdr:colOff>1238251</xdr:colOff>
      <xdr:row>2</xdr:row>
      <xdr:rowOff>47625</xdr:rowOff>
    </xdr:from>
    <xdr:to>
      <xdr:col>106</xdr:col>
      <xdr:colOff>3067051</xdr:colOff>
      <xdr:row>2</xdr:row>
      <xdr:rowOff>2574383</xdr:rowOff>
    </xdr:to>
    <xdr:pic>
      <xdr:nvPicPr>
        <xdr:cNvPr id="114" name="Kép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772126" y="542925"/>
          <a:ext cx="1828800" cy="2526758"/>
        </a:xfrm>
        <a:prstGeom prst="rect">
          <a:avLst/>
        </a:prstGeom>
      </xdr:spPr>
    </xdr:pic>
    <xdr:clientData/>
  </xdr:twoCellAnchor>
  <xdr:twoCellAnchor editAs="oneCell">
    <xdr:from>
      <xdr:col>107</xdr:col>
      <xdr:colOff>1276351</xdr:colOff>
      <xdr:row>2</xdr:row>
      <xdr:rowOff>95250</xdr:rowOff>
    </xdr:from>
    <xdr:to>
      <xdr:col>107</xdr:col>
      <xdr:colOff>3009901</xdr:colOff>
      <xdr:row>2</xdr:row>
      <xdr:rowOff>2490406</xdr:rowOff>
    </xdr:to>
    <xdr:pic>
      <xdr:nvPicPr>
        <xdr:cNvPr id="115" name="Kép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91726" y="590550"/>
          <a:ext cx="1733550" cy="2395156"/>
        </a:xfrm>
        <a:prstGeom prst="rect">
          <a:avLst/>
        </a:prstGeom>
      </xdr:spPr>
    </xdr:pic>
    <xdr:clientData/>
  </xdr:twoCellAnchor>
  <xdr:twoCellAnchor editAs="oneCell">
    <xdr:from>
      <xdr:col>108</xdr:col>
      <xdr:colOff>1238250</xdr:colOff>
      <xdr:row>2</xdr:row>
      <xdr:rowOff>47625</xdr:rowOff>
    </xdr:from>
    <xdr:to>
      <xdr:col>108</xdr:col>
      <xdr:colOff>3133839</xdr:colOff>
      <xdr:row>2</xdr:row>
      <xdr:rowOff>2657475</xdr:rowOff>
    </xdr:to>
    <xdr:pic>
      <xdr:nvPicPr>
        <xdr:cNvPr id="116" name="Kép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535125" y="542925"/>
          <a:ext cx="1895589" cy="2609850"/>
        </a:xfrm>
        <a:prstGeom prst="rect">
          <a:avLst/>
        </a:prstGeom>
      </xdr:spPr>
    </xdr:pic>
    <xdr:clientData/>
  </xdr:twoCellAnchor>
  <xdr:twoCellAnchor editAs="oneCell">
    <xdr:from>
      <xdr:col>109</xdr:col>
      <xdr:colOff>1247775</xdr:colOff>
      <xdr:row>2</xdr:row>
      <xdr:rowOff>142875</xdr:rowOff>
    </xdr:from>
    <xdr:to>
      <xdr:col>109</xdr:col>
      <xdr:colOff>3026412</xdr:colOff>
      <xdr:row>2</xdr:row>
      <xdr:rowOff>2600325</xdr:rowOff>
    </xdr:to>
    <xdr:pic>
      <xdr:nvPicPr>
        <xdr:cNvPr id="117" name="Kép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926150" y="638175"/>
          <a:ext cx="1778637" cy="2457450"/>
        </a:xfrm>
        <a:prstGeom prst="rect">
          <a:avLst/>
        </a:prstGeom>
      </xdr:spPr>
    </xdr:pic>
    <xdr:clientData/>
  </xdr:twoCellAnchor>
  <xdr:twoCellAnchor editAs="oneCell">
    <xdr:from>
      <xdr:col>110</xdr:col>
      <xdr:colOff>1133475</xdr:colOff>
      <xdr:row>2</xdr:row>
      <xdr:rowOff>104775</xdr:rowOff>
    </xdr:from>
    <xdr:to>
      <xdr:col>110</xdr:col>
      <xdr:colOff>3343275</xdr:colOff>
      <xdr:row>2</xdr:row>
      <xdr:rowOff>2606470</xdr:rowOff>
    </xdr:to>
    <xdr:pic>
      <xdr:nvPicPr>
        <xdr:cNvPr id="118" name="Kép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193350" y="600075"/>
          <a:ext cx="2209800" cy="2501695"/>
        </a:xfrm>
        <a:prstGeom prst="rect">
          <a:avLst/>
        </a:prstGeom>
      </xdr:spPr>
    </xdr:pic>
    <xdr:clientData/>
  </xdr:twoCellAnchor>
  <xdr:twoCellAnchor editAs="oneCell">
    <xdr:from>
      <xdr:col>111</xdr:col>
      <xdr:colOff>1114425</xdr:colOff>
      <xdr:row>2</xdr:row>
      <xdr:rowOff>38100</xdr:rowOff>
    </xdr:from>
    <xdr:to>
      <xdr:col>111</xdr:col>
      <xdr:colOff>3409950</xdr:colOff>
      <xdr:row>2</xdr:row>
      <xdr:rowOff>2636843</xdr:rowOff>
    </xdr:to>
    <xdr:pic>
      <xdr:nvPicPr>
        <xdr:cNvPr id="119" name="Kép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555800" y="533400"/>
          <a:ext cx="2295525" cy="2598743"/>
        </a:xfrm>
        <a:prstGeom prst="rect">
          <a:avLst/>
        </a:prstGeom>
      </xdr:spPr>
    </xdr:pic>
    <xdr:clientData/>
  </xdr:twoCellAnchor>
  <xdr:twoCellAnchor editAs="oneCell">
    <xdr:from>
      <xdr:col>112</xdr:col>
      <xdr:colOff>1104900</xdr:colOff>
      <xdr:row>2</xdr:row>
      <xdr:rowOff>57151</xdr:rowOff>
    </xdr:from>
    <xdr:to>
      <xdr:col>112</xdr:col>
      <xdr:colOff>3390900</xdr:colOff>
      <xdr:row>2</xdr:row>
      <xdr:rowOff>2645111</xdr:rowOff>
    </xdr:to>
    <xdr:pic>
      <xdr:nvPicPr>
        <xdr:cNvPr id="120" name="Kép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27775" y="552451"/>
          <a:ext cx="2286000" cy="2587960"/>
        </a:xfrm>
        <a:prstGeom prst="rect">
          <a:avLst/>
        </a:prstGeom>
      </xdr:spPr>
    </xdr:pic>
    <xdr:clientData/>
  </xdr:twoCellAnchor>
  <xdr:twoCellAnchor editAs="oneCell">
    <xdr:from>
      <xdr:col>113</xdr:col>
      <xdr:colOff>1143000</xdr:colOff>
      <xdr:row>2</xdr:row>
      <xdr:rowOff>76201</xdr:rowOff>
    </xdr:from>
    <xdr:to>
      <xdr:col>113</xdr:col>
      <xdr:colOff>3409950</xdr:colOff>
      <xdr:row>2</xdr:row>
      <xdr:rowOff>2642595</xdr:rowOff>
    </xdr:to>
    <xdr:pic>
      <xdr:nvPicPr>
        <xdr:cNvPr id="121" name="Kép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47375" y="571501"/>
          <a:ext cx="2266950" cy="2566394"/>
        </a:xfrm>
        <a:prstGeom prst="rect">
          <a:avLst/>
        </a:prstGeom>
      </xdr:spPr>
    </xdr:pic>
    <xdr:clientData/>
  </xdr:twoCellAnchor>
  <xdr:twoCellAnchor editAs="oneCell">
    <xdr:from>
      <xdr:col>114</xdr:col>
      <xdr:colOff>1095375</xdr:colOff>
      <xdr:row>2</xdr:row>
      <xdr:rowOff>47626</xdr:rowOff>
    </xdr:from>
    <xdr:to>
      <xdr:col>114</xdr:col>
      <xdr:colOff>3028950</xdr:colOff>
      <xdr:row>2</xdr:row>
      <xdr:rowOff>2622072</xdr:rowOff>
    </xdr:to>
    <xdr:pic>
      <xdr:nvPicPr>
        <xdr:cNvPr id="122" name="Kép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681250" y="542926"/>
          <a:ext cx="1933575" cy="2574446"/>
        </a:xfrm>
        <a:prstGeom prst="rect">
          <a:avLst/>
        </a:prstGeom>
      </xdr:spPr>
    </xdr:pic>
    <xdr:clientData/>
  </xdr:twoCellAnchor>
  <xdr:twoCellAnchor editAs="oneCell">
    <xdr:from>
      <xdr:col>115</xdr:col>
      <xdr:colOff>971550</xdr:colOff>
      <xdr:row>2</xdr:row>
      <xdr:rowOff>123825</xdr:rowOff>
    </xdr:from>
    <xdr:to>
      <xdr:col>115</xdr:col>
      <xdr:colOff>3371849</xdr:colOff>
      <xdr:row>2</xdr:row>
      <xdr:rowOff>2489906</xdr:rowOff>
    </xdr:to>
    <xdr:pic>
      <xdr:nvPicPr>
        <xdr:cNvPr id="123" name="Kép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38925" y="619125"/>
          <a:ext cx="2400299" cy="2366081"/>
        </a:xfrm>
        <a:prstGeom prst="rect">
          <a:avLst/>
        </a:prstGeom>
      </xdr:spPr>
    </xdr:pic>
    <xdr:clientData/>
  </xdr:twoCellAnchor>
  <xdr:twoCellAnchor editAs="oneCell">
    <xdr:from>
      <xdr:col>116</xdr:col>
      <xdr:colOff>1019175</xdr:colOff>
      <xdr:row>2</xdr:row>
      <xdr:rowOff>104775</xdr:rowOff>
    </xdr:from>
    <xdr:to>
      <xdr:col>116</xdr:col>
      <xdr:colOff>3409949</xdr:colOff>
      <xdr:row>2</xdr:row>
      <xdr:rowOff>2421155</xdr:rowOff>
    </xdr:to>
    <xdr:pic>
      <xdr:nvPicPr>
        <xdr:cNvPr id="124" name="Kép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368050" y="600075"/>
          <a:ext cx="2390774" cy="2316380"/>
        </a:xfrm>
        <a:prstGeom prst="rect">
          <a:avLst/>
        </a:prstGeom>
      </xdr:spPr>
    </xdr:pic>
    <xdr:clientData/>
  </xdr:twoCellAnchor>
  <xdr:twoCellAnchor editAs="oneCell">
    <xdr:from>
      <xdr:col>117</xdr:col>
      <xdr:colOff>1666875</xdr:colOff>
      <xdr:row>2</xdr:row>
      <xdr:rowOff>304800</xdr:rowOff>
    </xdr:from>
    <xdr:to>
      <xdr:col>117</xdr:col>
      <xdr:colOff>2636100</xdr:colOff>
      <xdr:row>2</xdr:row>
      <xdr:rowOff>2356986</xdr:rowOff>
    </xdr:to>
    <xdr:pic>
      <xdr:nvPicPr>
        <xdr:cNvPr id="125" name="Kép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97250" y="800100"/>
          <a:ext cx="969225" cy="2052186"/>
        </a:xfrm>
        <a:prstGeom prst="rect">
          <a:avLst/>
        </a:prstGeom>
      </xdr:spPr>
    </xdr:pic>
    <xdr:clientData/>
  </xdr:twoCellAnchor>
  <xdr:twoCellAnchor editAs="oneCell">
    <xdr:from>
      <xdr:col>118</xdr:col>
      <xdr:colOff>1766150</xdr:colOff>
      <xdr:row>2</xdr:row>
      <xdr:rowOff>246911</xdr:rowOff>
    </xdr:from>
    <xdr:to>
      <xdr:col>118</xdr:col>
      <xdr:colOff>2580575</xdr:colOff>
      <xdr:row>2</xdr:row>
      <xdr:rowOff>2542667</xdr:rowOff>
    </xdr:to>
    <xdr:pic>
      <xdr:nvPicPr>
        <xdr:cNvPr id="126" name="Kép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878025" y="742211"/>
          <a:ext cx="814425" cy="2295756"/>
        </a:xfrm>
        <a:prstGeom prst="rect">
          <a:avLst/>
        </a:prstGeom>
      </xdr:spPr>
    </xdr:pic>
    <xdr:clientData/>
  </xdr:twoCellAnchor>
  <xdr:twoCellAnchor editAs="oneCell">
    <xdr:from>
      <xdr:col>119</xdr:col>
      <xdr:colOff>1190625</xdr:colOff>
      <xdr:row>2</xdr:row>
      <xdr:rowOff>66675</xdr:rowOff>
    </xdr:from>
    <xdr:to>
      <xdr:col>119</xdr:col>
      <xdr:colOff>3209925</xdr:colOff>
      <xdr:row>2</xdr:row>
      <xdr:rowOff>2617459</xdr:rowOff>
    </xdr:to>
    <xdr:pic>
      <xdr:nvPicPr>
        <xdr:cNvPr id="127" name="Kép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84000" y="561975"/>
          <a:ext cx="2019300" cy="2550784"/>
        </a:xfrm>
        <a:prstGeom prst="rect">
          <a:avLst/>
        </a:prstGeom>
      </xdr:spPr>
    </xdr:pic>
    <xdr:clientData/>
  </xdr:twoCellAnchor>
  <xdr:twoCellAnchor editAs="oneCell">
    <xdr:from>
      <xdr:col>120</xdr:col>
      <xdr:colOff>1190625</xdr:colOff>
      <xdr:row>2</xdr:row>
      <xdr:rowOff>28575</xdr:rowOff>
    </xdr:from>
    <xdr:to>
      <xdr:col>120</xdr:col>
      <xdr:colOff>3267075</xdr:colOff>
      <xdr:row>2</xdr:row>
      <xdr:rowOff>2651375</xdr:rowOff>
    </xdr:to>
    <xdr:pic>
      <xdr:nvPicPr>
        <xdr:cNvPr id="128" name="Kép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065500" y="523875"/>
          <a:ext cx="2076450" cy="2622800"/>
        </a:xfrm>
        <a:prstGeom prst="rect">
          <a:avLst/>
        </a:prstGeom>
      </xdr:spPr>
    </xdr:pic>
    <xdr:clientData/>
  </xdr:twoCellAnchor>
  <xdr:twoCellAnchor editAs="oneCell">
    <xdr:from>
      <xdr:col>121</xdr:col>
      <xdr:colOff>1266825</xdr:colOff>
      <xdr:row>2</xdr:row>
      <xdr:rowOff>76200</xdr:rowOff>
    </xdr:from>
    <xdr:to>
      <xdr:col>121</xdr:col>
      <xdr:colOff>3294691</xdr:colOff>
      <xdr:row>2</xdr:row>
      <xdr:rowOff>2638425</xdr:rowOff>
    </xdr:to>
    <xdr:pic>
      <xdr:nvPicPr>
        <xdr:cNvPr id="129" name="Kép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523200" y="571500"/>
          <a:ext cx="2027866" cy="2562225"/>
        </a:xfrm>
        <a:prstGeom prst="rect">
          <a:avLst/>
        </a:prstGeom>
      </xdr:spPr>
    </xdr:pic>
    <xdr:clientData/>
  </xdr:twoCellAnchor>
  <xdr:twoCellAnchor editAs="oneCell">
    <xdr:from>
      <xdr:col>122</xdr:col>
      <xdr:colOff>1181100</xdr:colOff>
      <xdr:row>2</xdr:row>
      <xdr:rowOff>47625</xdr:rowOff>
    </xdr:from>
    <xdr:to>
      <xdr:col>122</xdr:col>
      <xdr:colOff>3248025</xdr:colOff>
      <xdr:row>2</xdr:row>
      <xdr:rowOff>2658214</xdr:rowOff>
    </xdr:to>
    <xdr:pic>
      <xdr:nvPicPr>
        <xdr:cNvPr id="130" name="Kép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818975" y="542925"/>
          <a:ext cx="2066925" cy="2610589"/>
        </a:xfrm>
        <a:prstGeom prst="rect">
          <a:avLst/>
        </a:prstGeom>
      </xdr:spPr>
    </xdr:pic>
    <xdr:clientData/>
  </xdr:twoCellAnchor>
  <xdr:twoCellAnchor editAs="oneCell">
    <xdr:from>
      <xdr:col>123</xdr:col>
      <xdr:colOff>1200150</xdr:colOff>
      <xdr:row>2</xdr:row>
      <xdr:rowOff>47625</xdr:rowOff>
    </xdr:from>
    <xdr:to>
      <xdr:col>123</xdr:col>
      <xdr:colOff>3250522</xdr:colOff>
      <xdr:row>2</xdr:row>
      <xdr:rowOff>2638425</xdr:rowOff>
    </xdr:to>
    <xdr:pic>
      <xdr:nvPicPr>
        <xdr:cNvPr id="131" name="Kép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9525" y="542925"/>
          <a:ext cx="2050372" cy="2590800"/>
        </a:xfrm>
        <a:prstGeom prst="rect">
          <a:avLst/>
        </a:prstGeom>
      </xdr:spPr>
    </xdr:pic>
    <xdr:clientData/>
  </xdr:twoCellAnchor>
  <xdr:twoCellAnchor editAs="oneCell">
    <xdr:from>
      <xdr:col>124</xdr:col>
      <xdr:colOff>1209675</xdr:colOff>
      <xdr:row>2</xdr:row>
      <xdr:rowOff>76200</xdr:rowOff>
    </xdr:from>
    <xdr:to>
      <xdr:col>124</xdr:col>
      <xdr:colOff>3245780</xdr:colOff>
      <xdr:row>2</xdr:row>
      <xdr:rowOff>2647950</xdr:rowOff>
    </xdr:to>
    <xdr:pic>
      <xdr:nvPicPr>
        <xdr:cNvPr id="132" name="Kép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10550" y="571500"/>
          <a:ext cx="2036105" cy="2571750"/>
        </a:xfrm>
        <a:prstGeom prst="rect">
          <a:avLst/>
        </a:prstGeom>
      </xdr:spPr>
    </xdr:pic>
    <xdr:clientData/>
  </xdr:twoCellAnchor>
  <xdr:twoCellAnchor editAs="oneCell">
    <xdr:from>
      <xdr:col>125</xdr:col>
      <xdr:colOff>1104900</xdr:colOff>
      <xdr:row>2</xdr:row>
      <xdr:rowOff>95250</xdr:rowOff>
    </xdr:from>
    <xdr:to>
      <xdr:col>125</xdr:col>
      <xdr:colOff>3183230</xdr:colOff>
      <xdr:row>2</xdr:row>
      <xdr:rowOff>2638425</xdr:rowOff>
    </xdr:to>
    <xdr:pic>
      <xdr:nvPicPr>
        <xdr:cNvPr id="133" name="Kép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887275" y="590550"/>
          <a:ext cx="2078330" cy="2543175"/>
        </a:xfrm>
        <a:prstGeom prst="rect">
          <a:avLst/>
        </a:prstGeom>
      </xdr:spPr>
    </xdr:pic>
    <xdr:clientData/>
  </xdr:twoCellAnchor>
  <xdr:twoCellAnchor editAs="oneCell">
    <xdr:from>
      <xdr:col>126</xdr:col>
      <xdr:colOff>962025</xdr:colOff>
      <xdr:row>2</xdr:row>
      <xdr:rowOff>123826</xdr:rowOff>
    </xdr:from>
    <xdr:to>
      <xdr:col>126</xdr:col>
      <xdr:colOff>3448050</xdr:colOff>
      <xdr:row>2</xdr:row>
      <xdr:rowOff>2662746</xdr:rowOff>
    </xdr:to>
    <xdr:pic>
      <xdr:nvPicPr>
        <xdr:cNvPr id="134" name="Kép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25900" y="619126"/>
          <a:ext cx="2486025" cy="2538920"/>
        </a:xfrm>
        <a:prstGeom prst="rect">
          <a:avLst/>
        </a:prstGeom>
      </xdr:spPr>
    </xdr:pic>
    <xdr:clientData/>
  </xdr:twoCellAnchor>
  <xdr:twoCellAnchor editAs="oneCell">
    <xdr:from>
      <xdr:col>127</xdr:col>
      <xdr:colOff>1114425</xdr:colOff>
      <xdr:row>2</xdr:row>
      <xdr:rowOff>76201</xdr:rowOff>
    </xdr:from>
    <xdr:to>
      <xdr:col>127</xdr:col>
      <xdr:colOff>3361365</xdr:colOff>
      <xdr:row>2</xdr:row>
      <xdr:rowOff>2609851</xdr:rowOff>
    </xdr:to>
    <xdr:pic>
      <xdr:nvPicPr>
        <xdr:cNvPr id="135" name="Kép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59800" y="571501"/>
          <a:ext cx="2246940" cy="2533650"/>
        </a:xfrm>
        <a:prstGeom prst="rect">
          <a:avLst/>
        </a:prstGeom>
      </xdr:spPr>
    </xdr:pic>
    <xdr:clientData/>
  </xdr:twoCellAnchor>
  <xdr:oneCellAnchor>
    <xdr:from>
      <xdr:col>128</xdr:col>
      <xdr:colOff>476250</xdr:colOff>
      <xdr:row>2</xdr:row>
      <xdr:rowOff>123825</xdr:rowOff>
    </xdr:from>
    <xdr:ext cx="3562350" cy="2370044"/>
    <xdr:pic>
      <xdr:nvPicPr>
        <xdr:cNvPr id="136" name="Kép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774600" y="847725"/>
          <a:ext cx="3562350" cy="2370044"/>
        </a:xfrm>
        <a:prstGeom prst="rect">
          <a:avLst/>
        </a:prstGeom>
      </xdr:spPr>
    </xdr:pic>
    <xdr:clientData/>
  </xdr:oneCellAnchor>
  <xdr:oneCellAnchor>
    <xdr:from>
      <xdr:col>129</xdr:col>
      <xdr:colOff>594181</xdr:colOff>
      <xdr:row>2</xdr:row>
      <xdr:rowOff>271462</xdr:rowOff>
    </xdr:from>
    <xdr:ext cx="3254442" cy="2164549"/>
    <xdr:pic>
      <xdr:nvPicPr>
        <xdr:cNvPr id="137" name="Kép 136" descr="tool3.jpg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563274031" y="995362"/>
          <a:ext cx="3254442" cy="2164549"/>
        </a:xfrm>
        <a:prstGeom prst="rect">
          <a:avLst/>
        </a:prstGeom>
      </xdr:spPr>
    </xdr:pic>
    <xdr:clientData/>
  </xdr:oneCellAnchor>
  <xdr:twoCellAnchor editAs="oneCell">
    <xdr:from>
      <xdr:col>130</xdr:col>
      <xdr:colOff>387350</xdr:colOff>
      <xdr:row>2</xdr:row>
      <xdr:rowOff>657225</xdr:rowOff>
    </xdr:from>
    <xdr:to>
      <xdr:col>130</xdr:col>
      <xdr:colOff>3784600</xdr:colOff>
      <xdr:row>2</xdr:row>
      <xdr:rowOff>2235155</xdr:rowOff>
    </xdr:to>
    <xdr:pic>
      <xdr:nvPicPr>
        <xdr:cNvPr id="138" name="Kép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448700" y="1381125"/>
          <a:ext cx="3397250" cy="1577930"/>
        </a:xfrm>
        <a:prstGeom prst="rect">
          <a:avLst/>
        </a:prstGeom>
      </xdr:spPr>
    </xdr:pic>
    <xdr:clientData/>
  </xdr:twoCellAnchor>
  <xdr:twoCellAnchor editAs="oneCell">
    <xdr:from>
      <xdr:col>131</xdr:col>
      <xdr:colOff>390525</xdr:colOff>
      <xdr:row>2</xdr:row>
      <xdr:rowOff>465138</xdr:rowOff>
    </xdr:from>
    <xdr:to>
      <xdr:col>131</xdr:col>
      <xdr:colOff>3853901</xdr:colOff>
      <xdr:row>2</xdr:row>
      <xdr:rowOff>2116138</xdr:rowOff>
    </xdr:to>
    <xdr:pic>
      <xdr:nvPicPr>
        <xdr:cNvPr id="139" name="Kép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833375" y="1189038"/>
          <a:ext cx="3463376" cy="1651000"/>
        </a:xfrm>
        <a:prstGeom prst="rect">
          <a:avLst/>
        </a:prstGeom>
      </xdr:spPr>
    </xdr:pic>
    <xdr:clientData/>
  </xdr:twoCellAnchor>
  <xdr:twoCellAnchor editAs="oneCell">
    <xdr:from>
      <xdr:col>132</xdr:col>
      <xdr:colOff>508000</xdr:colOff>
      <xdr:row>2</xdr:row>
      <xdr:rowOff>460375</xdr:rowOff>
    </xdr:from>
    <xdr:to>
      <xdr:col>132</xdr:col>
      <xdr:colOff>3971376</xdr:colOff>
      <xdr:row>2</xdr:row>
      <xdr:rowOff>2111375</xdr:rowOff>
    </xdr:to>
    <xdr:pic>
      <xdr:nvPicPr>
        <xdr:cNvPr id="140" name="Kép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332350" y="1184275"/>
          <a:ext cx="3463376" cy="1651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444500</xdr:colOff>
      <xdr:row>2</xdr:row>
      <xdr:rowOff>428625</xdr:rowOff>
    </xdr:from>
    <xdr:to>
      <xdr:col>133</xdr:col>
      <xdr:colOff>3809999</xdr:colOff>
      <xdr:row>2</xdr:row>
      <xdr:rowOff>2032967</xdr:rowOff>
    </xdr:to>
    <xdr:pic>
      <xdr:nvPicPr>
        <xdr:cNvPr id="141" name="Kép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650350" y="1152525"/>
          <a:ext cx="3365499" cy="1604342"/>
        </a:xfrm>
        <a:prstGeom prst="rect">
          <a:avLst/>
        </a:prstGeom>
      </xdr:spPr>
    </xdr:pic>
    <xdr:clientData/>
  </xdr:twoCellAnchor>
  <xdr:twoCellAnchor editAs="oneCell">
    <xdr:from>
      <xdr:col>134</xdr:col>
      <xdr:colOff>666750</xdr:colOff>
      <xdr:row>2</xdr:row>
      <xdr:rowOff>442913</xdr:rowOff>
    </xdr:from>
    <xdr:to>
      <xdr:col>134</xdr:col>
      <xdr:colOff>4032249</xdr:colOff>
      <xdr:row>2</xdr:row>
      <xdr:rowOff>2047255</xdr:rowOff>
    </xdr:to>
    <xdr:pic>
      <xdr:nvPicPr>
        <xdr:cNvPr id="142" name="Kép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54100" y="1166813"/>
          <a:ext cx="3365499" cy="1604342"/>
        </a:xfrm>
        <a:prstGeom prst="rect">
          <a:avLst/>
        </a:prstGeom>
      </xdr:spPr>
    </xdr:pic>
    <xdr:clientData/>
  </xdr:twoCellAnchor>
  <xdr:twoCellAnchor editAs="oneCell">
    <xdr:from>
      <xdr:col>135</xdr:col>
      <xdr:colOff>631825</xdr:colOff>
      <xdr:row>2</xdr:row>
      <xdr:rowOff>603250</xdr:rowOff>
    </xdr:from>
    <xdr:to>
      <xdr:col>135</xdr:col>
      <xdr:colOff>3965574</xdr:colOff>
      <xdr:row>2</xdr:row>
      <xdr:rowOff>2192457</xdr:rowOff>
    </xdr:to>
    <xdr:pic>
      <xdr:nvPicPr>
        <xdr:cNvPr id="143" name="Kép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600675" y="1327150"/>
          <a:ext cx="3333749" cy="1589207"/>
        </a:xfrm>
        <a:prstGeom prst="rect">
          <a:avLst/>
        </a:prstGeom>
      </xdr:spPr>
    </xdr:pic>
    <xdr:clientData/>
  </xdr:twoCellAnchor>
  <xdr:oneCellAnchor>
    <xdr:from>
      <xdr:col>136</xdr:col>
      <xdr:colOff>533400</xdr:colOff>
      <xdr:row>2</xdr:row>
      <xdr:rowOff>209550</xdr:rowOff>
    </xdr:from>
    <xdr:ext cx="3197113" cy="2126931"/>
    <xdr:pic>
      <xdr:nvPicPr>
        <xdr:cNvPr id="144" name="Kép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883750" y="933450"/>
          <a:ext cx="3197113" cy="2126931"/>
        </a:xfrm>
        <a:prstGeom prst="rect">
          <a:avLst/>
        </a:prstGeom>
      </xdr:spPr>
    </xdr:pic>
    <xdr:clientData/>
  </xdr:oneCellAnchor>
  <xdr:oneCellAnchor>
    <xdr:from>
      <xdr:col>137</xdr:col>
      <xdr:colOff>1432725</xdr:colOff>
      <xdr:row>2</xdr:row>
      <xdr:rowOff>114300</xdr:rowOff>
    </xdr:from>
    <xdr:ext cx="1643851" cy="2503467"/>
    <xdr:pic>
      <xdr:nvPicPr>
        <xdr:cNvPr id="145" name="Kép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64575" y="838200"/>
          <a:ext cx="1643851" cy="2503467"/>
        </a:xfrm>
        <a:prstGeom prst="rect">
          <a:avLst/>
        </a:prstGeom>
      </xdr:spPr>
    </xdr:pic>
    <xdr:clientData/>
  </xdr:oneCellAnchor>
  <xdr:oneCellAnchor>
    <xdr:from>
      <xdr:col>138</xdr:col>
      <xdr:colOff>1352550</xdr:colOff>
      <xdr:row>2</xdr:row>
      <xdr:rowOff>65067</xdr:rowOff>
    </xdr:from>
    <xdr:ext cx="1638299" cy="2543784"/>
    <xdr:pic>
      <xdr:nvPicPr>
        <xdr:cNvPr id="146" name="Kép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465900" y="788967"/>
          <a:ext cx="1638299" cy="2543784"/>
        </a:xfrm>
        <a:prstGeom prst="rect">
          <a:avLst/>
        </a:prstGeom>
      </xdr:spPr>
    </xdr:pic>
    <xdr:clientData/>
  </xdr:oneCellAnchor>
  <xdr:twoCellAnchor editAs="oneCell">
    <xdr:from>
      <xdr:col>139</xdr:col>
      <xdr:colOff>1525536</xdr:colOff>
      <xdr:row>2</xdr:row>
      <xdr:rowOff>133350</xdr:rowOff>
    </xdr:from>
    <xdr:to>
      <xdr:col>139</xdr:col>
      <xdr:colOff>2924175</xdr:colOff>
      <xdr:row>2</xdr:row>
      <xdr:rowOff>2592401</xdr:rowOff>
    </xdr:to>
    <xdr:pic>
      <xdr:nvPicPr>
        <xdr:cNvPr id="147" name="Kép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020386" y="857250"/>
          <a:ext cx="1398639" cy="2459051"/>
        </a:xfrm>
        <a:prstGeom prst="rect">
          <a:avLst/>
        </a:prstGeom>
      </xdr:spPr>
    </xdr:pic>
    <xdr:clientData/>
  </xdr:twoCellAnchor>
  <xdr:twoCellAnchor editAs="oneCell">
    <xdr:from>
      <xdr:col>140</xdr:col>
      <xdr:colOff>1419225</xdr:colOff>
      <xdr:row>2</xdr:row>
      <xdr:rowOff>107137</xdr:rowOff>
    </xdr:from>
    <xdr:to>
      <xdr:col>140</xdr:col>
      <xdr:colOff>2961963</xdr:colOff>
      <xdr:row>2</xdr:row>
      <xdr:rowOff>2626845</xdr:rowOff>
    </xdr:to>
    <xdr:pic>
      <xdr:nvPicPr>
        <xdr:cNvPr id="148" name="Kép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295575" y="831037"/>
          <a:ext cx="1542738" cy="2519708"/>
        </a:xfrm>
        <a:prstGeom prst="rect">
          <a:avLst/>
        </a:prstGeom>
      </xdr:spPr>
    </xdr:pic>
    <xdr:clientData/>
  </xdr:twoCellAnchor>
  <xdr:oneCellAnchor>
    <xdr:from>
      <xdr:col>141</xdr:col>
      <xdr:colOff>1297849</xdr:colOff>
      <xdr:row>2</xdr:row>
      <xdr:rowOff>85725</xdr:rowOff>
    </xdr:from>
    <xdr:ext cx="1654901" cy="2486706"/>
    <xdr:pic>
      <xdr:nvPicPr>
        <xdr:cNvPr id="149" name="Kép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555699" y="809625"/>
          <a:ext cx="1654901" cy="2486706"/>
        </a:xfrm>
        <a:prstGeom prst="rect">
          <a:avLst/>
        </a:prstGeom>
      </xdr:spPr>
    </xdr:pic>
    <xdr:clientData/>
  </xdr:oneCellAnchor>
  <xdr:oneCellAnchor>
    <xdr:from>
      <xdr:col>142</xdr:col>
      <xdr:colOff>1273226</xdr:colOff>
      <xdr:row>2</xdr:row>
      <xdr:rowOff>51610</xdr:rowOff>
    </xdr:from>
    <xdr:ext cx="1683709" cy="2530236"/>
    <xdr:pic>
      <xdr:nvPicPr>
        <xdr:cNvPr id="150" name="Kép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912576" y="775510"/>
          <a:ext cx="1683709" cy="2530236"/>
        </a:xfrm>
        <a:prstGeom prst="rect">
          <a:avLst/>
        </a:prstGeom>
      </xdr:spPr>
    </xdr:pic>
    <xdr:clientData/>
  </xdr:oneCellAnchor>
  <xdr:oneCellAnchor>
    <xdr:from>
      <xdr:col>143</xdr:col>
      <xdr:colOff>552449</xdr:colOff>
      <xdr:row>2</xdr:row>
      <xdr:rowOff>239193</xdr:rowOff>
    </xdr:from>
    <xdr:ext cx="3343275" cy="2225003"/>
    <xdr:pic>
      <xdr:nvPicPr>
        <xdr:cNvPr id="151" name="Kép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573299" y="963093"/>
          <a:ext cx="3343275" cy="222500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6"/>
  <sheetViews>
    <sheetView showGridLines="0" tabSelected="1" zoomScale="80" zoomScaleNormal="80" zoomScaleSheetLayoutView="110" workbookViewId="0">
      <pane xSplit="2" ySplit="9" topLeftCell="C166" activePane="bottomRight" state="frozen"/>
      <selection pane="topRight" activeCell="C1" sqref="C1"/>
      <selection pane="bottomLeft" activeCell="A12" sqref="A12"/>
      <selection pane="bottomRight" activeCell="I167" sqref="I167:J167"/>
    </sheetView>
  </sheetViews>
  <sheetFormatPr defaultColWidth="9.140625" defaultRowHeight="18.75" outlineLevelCol="1" x14ac:dyDescent="0.35"/>
  <cols>
    <col min="1" max="1" width="28.85546875" style="3" customWidth="1"/>
    <col min="2" max="2" width="54.7109375" style="6" customWidth="1"/>
    <col min="3" max="3" width="9.140625" style="68" customWidth="1"/>
    <col min="4" max="4" width="8.5703125" style="52" customWidth="1"/>
    <col min="5" max="5" width="8.7109375" style="52" customWidth="1"/>
    <col min="6" max="6" width="11" style="52" customWidth="1"/>
    <col min="7" max="7" width="12.7109375" style="52" customWidth="1"/>
    <col min="8" max="8" width="7.85546875" style="52" customWidth="1"/>
    <col min="9" max="9" width="22.85546875" style="111" customWidth="1" outlineLevel="1"/>
    <col min="10" max="10" width="20.28515625" style="111" customWidth="1" outlineLevel="1"/>
    <col min="11" max="11" width="22.140625" style="11" customWidth="1"/>
    <col min="12" max="12" width="27" style="11" bestFit="1" customWidth="1"/>
    <col min="13" max="16384" width="9.140625" style="3"/>
  </cols>
  <sheetData>
    <row r="1" spans="1:12" ht="15" customHeight="1" thickBot="1" x14ac:dyDescent="0.3">
      <c r="A1" s="39" t="s">
        <v>798</v>
      </c>
      <c r="B1" s="40"/>
      <c r="C1" s="41"/>
      <c r="D1" s="41"/>
      <c r="E1" s="41"/>
      <c r="F1" s="41"/>
      <c r="G1" s="41"/>
      <c r="H1" s="41"/>
      <c r="I1" s="97"/>
      <c r="J1" s="97"/>
      <c r="K1" s="117"/>
      <c r="L1" s="117"/>
    </row>
    <row r="2" spans="1:12" ht="15" customHeight="1" thickBot="1" x14ac:dyDescent="0.3">
      <c r="A2" s="58" t="s">
        <v>84</v>
      </c>
      <c r="B2" s="209"/>
      <c r="C2" s="56" t="s">
        <v>87</v>
      </c>
      <c r="D2" s="57"/>
      <c r="E2" s="57"/>
      <c r="F2" s="57"/>
      <c r="G2" s="57"/>
      <c r="H2" s="57"/>
      <c r="I2" s="98"/>
      <c r="J2" s="99"/>
      <c r="K2" s="204" t="s">
        <v>6</v>
      </c>
      <c r="L2" s="202" t="s">
        <v>680</v>
      </c>
    </row>
    <row r="3" spans="1:12" ht="24" customHeight="1" thickBot="1" x14ac:dyDescent="0.3">
      <c r="A3" s="42"/>
      <c r="B3" s="210"/>
      <c r="C3" s="58" t="s">
        <v>90</v>
      </c>
      <c r="D3" s="59"/>
      <c r="E3" s="59"/>
      <c r="F3" s="59"/>
      <c r="G3" s="59"/>
      <c r="H3" s="59"/>
      <c r="I3" s="100"/>
      <c r="J3" s="99"/>
      <c r="K3" s="205"/>
      <c r="L3" s="203"/>
    </row>
    <row r="4" spans="1:12" ht="15" customHeight="1" thickBot="1" x14ac:dyDescent="0.3">
      <c r="A4" s="58" t="s">
        <v>85</v>
      </c>
      <c r="B4" s="209"/>
      <c r="C4" s="58" t="s">
        <v>88</v>
      </c>
      <c r="D4" s="59"/>
      <c r="E4" s="59"/>
      <c r="F4" s="59"/>
      <c r="G4" s="59"/>
      <c r="H4" s="59"/>
      <c r="I4" s="100"/>
      <c r="J4" s="99"/>
      <c r="K4" s="55">
        <f>SUM(K28,K35,K43,K59,K69,K77,K89,K94,K102,K111,K124,K138,K147,K159,K173)</f>
        <v>0</v>
      </c>
      <c r="L4" s="55">
        <f>SUM(L28,L35,L43,L59,L69,L77,L89,L94,L102,L111,L124,L138,L147,L159,L173)</f>
        <v>0</v>
      </c>
    </row>
    <row r="5" spans="1:12" ht="15" customHeight="1" thickBot="1" x14ac:dyDescent="0.3">
      <c r="A5" s="42"/>
      <c r="B5" s="210"/>
      <c r="C5" s="60"/>
      <c r="D5" s="61"/>
      <c r="E5" s="61"/>
      <c r="F5" s="61"/>
      <c r="G5" s="61"/>
      <c r="H5" s="61"/>
      <c r="I5" s="101"/>
      <c r="J5" s="99"/>
      <c r="K5" s="118"/>
      <c r="L5" s="118"/>
    </row>
    <row r="6" spans="1:12" ht="15" customHeight="1" x14ac:dyDescent="0.25">
      <c r="A6" s="58" t="s">
        <v>86</v>
      </c>
      <c r="B6" s="209"/>
      <c r="C6" s="58" t="s">
        <v>89</v>
      </c>
      <c r="D6" s="59"/>
      <c r="E6" s="59"/>
      <c r="F6" s="59"/>
      <c r="G6" s="59"/>
      <c r="H6" s="59"/>
      <c r="I6" s="100"/>
      <c r="J6" s="99"/>
      <c r="K6" s="118"/>
      <c r="L6" s="118"/>
    </row>
    <row r="7" spans="1:12" ht="15" customHeight="1" thickBot="1" x14ac:dyDescent="0.3">
      <c r="A7" s="42"/>
      <c r="B7" s="210"/>
      <c r="C7" s="42"/>
      <c r="D7" s="62"/>
      <c r="E7" s="62"/>
      <c r="F7" s="62"/>
      <c r="G7" s="62"/>
      <c r="H7" s="62"/>
      <c r="I7" s="102"/>
      <c r="J7" s="99"/>
      <c r="K7" s="118"/>
      <c r="L7" s="118"/>
    </row>
    <row r="8" spans="1:12" s="2" customFormat="1" ht="26.25" customHeight="1" x14ac:dyDescent="0.35">
      <c r="A8" s="1"/>
      <c r="B8" s="4"/>
      <c r="C8" s="63"/>
      <c r="D8" s="63"/>
      <c r="E8" s="63"/>
      <c r="F8" s="63"/>
      <c r="G8" s="63"/>
      <c r="H8" s="63"/>
      <c r="I8" s="103"/>
      <c r="J8" s="103"/>
      <c r="K8" s="22"/>
      <c r="L8" s="22"/>
    </row>
    <row r="9" spans="1:12" ht="61.5" customHeight="1" x14ac:dyDescent="0.25">
      <c r="A9" s="36" t="s">
        <v>2</v>
      </c>
      <c r="B9" s="37" t="s">
        <v>3</v>
      </c>
      <c r="C9" s="206" t="s">
        <v>4</v>
      </c>
      <c r="D9" s="207"/>
      <c r="E9" s="207"/>
      <c r="F9" s="207"/>
      <c r="G9" s="207"/>
      <c r="H9" s="208"/>
      <c r="I9" s="77" t="s">
        <v>1</v>
      </c>
      <c r="J9" s="77" t="s">
        <v>679</v>
      </c>
      <c r="K9" s="38" t="s">
        <v>5</v>
      </c>
      <c r="L9" s="38" t="s">
        <v>681</v>
      </c>
    </row>
    <row r="10" spans="1:12" ht="15" customHeight="1" thickBot="1" x14ac:dyDescent="0.3">
      <c r="A10" s="141"/>
      <c r="B10" s="142"/>
      <c r="C10" s="136"/>
      <c r="D10" s="136"/>
      <c r="E10" s="136"/>
      <c r="F10" s="157"/>
      <c r="G10" s="158"/>
      <c r="H10" s="159"/>
      <c r="I10" s="138"/>
      <c r="J10" s="138"/>
      <c r="K10" s="32"/>
      <c r="L10" s="32"/>
    </row>
    <row r="11" spans="1:12" ht="19.5" thickBot="1" x14ac:dyDescent="0.3">
      <c r="A11" s="143" t="s">
        <v>0</v>
      </c>
      <c r="B11" s="144"/>
      <c r="C11" s="145" t="s">
        <v>15</v>
      </c>
      <c r="D11" s="145" t="s">
        <v>7</v>
      </c>
      <c r="E11" s="145" t="s">
        <v>8</v>
      </c>
      <c r="F11" s="160"/>
      <c r="G11" s="161"/>
      <c r="H11" s="162"/>
      <c r="I11" s="146"/>
      <c r="J11" s="139"/>
      <c r="K11" s="140"/>
      <c r="L11" s="33"/>
    </row>
    <row r="12" spans="1:12" ht="18.95" customHeight="1" x14ac:dyDescent="0.35">
      <c r="A12" s="17" t="s">
        <v>712</v>
      </c>
      <c r="B12" s="25" t="s">
        <v>658</v>
      </c>
      <c r="C12" s="75"/>
      <c r="D12" s="76"/>
      <c r="E12" s="76"/>
      <c r="F12" s="176"/>
      <c r="G12" s="177"/>
      <c r="H12" s="178"/>
      <c r="I12" s="104">
        <v>9700</v>
      </c>
      <c r="J12" s="104">
        <v>19390</v>
      </c>
      <c r="K12" s="119">
        <f t="shared" ref="K12:K27" si="0">SUM(C12:H12)</f>
        <v>0</v>
      </c>
      <c r="L12" s="120">
        <f t="shared" ref="L12:L27" si="1">(K12*I12)</f>
        <v>0</v>
      </c>
    </row>
    <row r="13" spans="1:12" ht="18.95" customHeight="1" x14ac:dyDescent="0.35">
      <c r="A13" s="17" t="s">
        <v>713</v>
      </c>
      <c r="B13" s="25" t="s">
        <v>659</v>
      </c>
      <c r="C13" s="75"/>
      <c r="D13" s="76"/>
      <c r="E13" s="76"/>
      <c r="F13" s="176"/>
      <c r="G13" s="177"/>
      <c r="H13" s="178"/>
      <c r="I13" s="104">
        <v>9700</v>
      </c>
      <c r="J13" s="104">
        <v>19390</v>
      </c>
      <c r="K13" s="119">
        <f t="shared" si="0"/>
        <v>0</v>
      </c>
      <c r="L13" s="120">
        <f t="shared" si="1"/>
        <v>0</v>
      </c>
    </row>
    <row r="14" spans="1:12" ht="18.95" customHeight="1" x14ac:dyDescent="0.35">
      <c r="A14" s="17" t="s">
        <v>714</v>
      </c>
      <c r="B14" s="25" t="s">
        <v>660</v>
      </c>
      <c r="C14" s="75"/>
      <c r="D14" s="76"/>
      <c r="E14" s="76"/>
      <c r="F14" s="176"/>
      <c r="G14" s="177"/>
      <c r="H14" s="178"/>
      <c r="I14" s="104">
        <v>9700</v>
      </c>
      <c r="J14" s="104">
        <v>19390</v>
      </c>
      <c r="K14" s="119">
        <f t="shared" si="0"/>
        <v>0</v>
      </c>
      <c r="L14" s="120">
        <f t="shared" si="1"/>
        <v>0</v>
      </c>
    </row>
    <row r="15" spans="1:12" s="2" customFormat="1" ht="18.95" customHeight="1" x14ac:dyDescent="0.35">
      <c r="A15" s="17" t="s">
        <v>715</v>
      </c>
      <c r="B15" s="26" t="s">
        <v>661</v>
      </c>
      <c r="C15" s="75"/>
      <c r="D15" s="75"/>
      <c r="E15" s="76"/>
      <c r="F15" s="176"/>
      <c r="G15" s="177"/>
      <c r="H15" s="178"/>
      <c r="I15" s="104">
        <v>9990</v>
      </c>
      <c r="J15" s="104">
        <v>19900</v>
      </c>
      <c r="K15" s="119">
        <f t="shared" si="0"/>
        <v>0</v>
      </c>
      <c r="L15" s="120">
        <f t="shared" si="1"/>
        <v>0</v>
      </c>
    </row>
    <row r="16" spans="1:12" s="2" customFormat="1" ht="18.95" customHeight="1" x14ac:dyDescent="0.35">
      <c r="A16" s="17" t="s">
        <v>716</v>
      </c>
      <c r="B16" s="26" t="s">
        <v>662</v>
      </c>
      <c r="C16" s="75"/>
      <c r="D16" s="76"/>
      <c r="E16" s="84"/>
      <c r="F16" s="176"/>
      <c r="G16" s="177"/>
      <c r="H16" s="178"/>
      <c r="I16" s="104">
        <v>9990</v>
      </c>
      <c r="J16" s="104">
        <v>19900</v>
      </c>
      <c r="K16" s="119">
        <f t="shared" si="0"/>
        <v>0</v>
      </c>
      <c r="L16" s="120">
        <f t="shared" si="1"/>
        <v>0</v>
      </c>
    </row>
    <row r="17" spans="1:14" s="2" customFormat="1" ht="18.95" customHeight="1" x14ac:dyDescent="0.35">
      <c r="A17" s="17" t="s">
        <v>717</v>
      </c>
      <c r="B17" s="26" t="s">
        <v>663</v>
      </c>
      <c r="C17" s="75"/>
      <c r="D17" s="76"/>
      <c r="E17" s="75"/>
      <c r="F17" s="176"/>
      <c r="G17" s="177"/>
      <c r="H17" s="178"/>
      <c r="I17" s="104">
        <v>9990</v>
      </c>
      <c r="J17" s="104">
        <v>19900</v>
      </c>
      <c r="K17" s="119">
        <f t="shared" si="0"/>
        <v>0</v>
      </c>
      <c r="L17" s="120">
        <f t="shared" si="1"/>
        <v>0</v>
      </c>
    </row>
    <row r="18" spans="1:14" s="2" customFormat="1" ht="18.95" customHeight="1" x14ac:dyDescent="0.35">
      <c r="A18" s="17" t="s">
        <v>718</v>
      </c>
      <c r="B18" s="26" t="s">
        <v>664</v>
      </c>
      <c r="C18" s="76"/>
      <c r="D18" s="84"/>
      <c r="E18" s="84"/>
      <c r="F18" s="176"/>
      <c r="G18" s="177"/>
      <c r="H18" s="178"/>
      <c r="I18" s="104">
        <v>9990</v>
      </c>
      <c r="J18" s="104">
        <v>19900</v>
      </c>
      <c r="K18" s="119">
        <f t="shared" si="0"/>
        <v>0</v>
      </c>
      <c r="L18" s="120">
        <f t="shared" si="1"/>
        <v>0</v>
      </c>
    </row>
    <row r="19" spans="1:14" s="2" customFormat="1" ht="18.95" customHeight="1" x14ac:dyDescent="0.35">
      <c r="A19" s="17" t="s">
        <v>719</v>
      </c>
      <c r="B19" s="26" t="s">
        <v>665</v>
      </c>
      <c r="C19" s="76"/>
      <c r="D19" s="84"/>
      <c r="E19" s="84"/>
      <c r="F19" s="176"/>
      <c r="G19" s="177"/>
      <c r="H19" s="178"/>
      <c r="I19" s="104">
        <v>9990</v>
      </c>
      <c r="J19" s="104">
        <v>19900</v>
      </c>
      <c r="K19" s="119">
        <f t="shared" si="0"/>
        <v>0</v>
      </c>
      <c r="L19" s="120">
        <f t="shared" si="1"/>
        <v>0</v>
      </c>
    </row>
    <row r="20" spans="1:14" s="2" customFormat="1" ht="18.95" customHeight="1" x14ac:dyDescent="0.35">
      <c r="A20" s="17" t="s">
        <v>720</v>
      </c>
      <c r="B20" s="26" t="s">
        <v>666</v>
      </c>
      <c r="C20" s="76"/>
      <c r="D20" s="76"/>
      <c r="E20" s="76"/>
      <c r="F20" s="176"/>
      <c r="G20" s="177"/>
      <c r="H20" s="178"/>
      <c r="I20" s="104">
        <v>9990</v>
      </c>
      <c r="J20" s="104">
        <v>19900</v>
      </c>
      <c r="K20" s="119">
        <f t="shared" si="0"/>
        <v>0</v>
      </c>
      <c r="L20" s="120">
        <f t="shared" si="1"/>
        <v>0</v>
      </c>
    </row>
    <row r="21" spans="1:14" s="2" customFormat="1" ht="18.95" customHeight="1" x14ac:dyDescent="0.35">
      <c r="A21" s="17" t="s">
        <v>721</v>
      </c>
      <c r="B21" s="26" t="s">
        <v>667</v>
      </c>
      <c r="C21" s="76"/>
      <c r="D21" s="76"/>
      <c r="E21" s="76"/>
      <c r="F21" s="176"/>
      <c r="G21" s="177"/>
      <c r="H21" s="178"/>
      <c r="I21" s="104">
        <v>9990</v>
      </c>
      <c r="J21" s="104">
        <v>19900</v>
      </c>
      <c r="K21" s="119">
        <f t="shared" si="0"/>
        <v>0</v>
      </c>
      <c r="L21" s="120">
        <f t="shared" si="1"/>
        <v>0</v>
      </c>
    </row>
    <row r="22" spans="1:14" s="2" customFormat="1" ht="18.95" customHeight="1" x14ac:dyDescent="0.35">
      <c r="A22" s="17" t="s">
        <v>724</v>
      </c>
      <c r="B22" s="26" t="s">
        <v>668</v>
      </c>
      <c r="C22" s="75"/>
      <c r="D22" s="76"/>
      <c r="E22" s="76"/>
      <c r="F22" s="176"/>
      <c r="G22" s="177"/>
      <c r="H22" s="178"/>
      <c r="I22" s="104">
        <v>11800</v>
      </c>
      <c r="J22" s="104">
        <v>23600</v>
      </c>
      <c r="K22" s="119">
        <f t="shared" si="0"/>
        <v>0</v>
      </c>
      <c r="L22" s="120">
        <f t="shared" si="1"/>
        <v>0</v>
      </c>
    </row>
    <row r="23" spans="1:14" s="2" customFormat="1" ht="18.95" customHeight="1" x14ac:dyDescent="0.35">
      <c r="A23" s="17" t="s">
        <v>722</v>
      </c>
      <c r="B23" s="27" t="s">
        <v>669</v>
      </c>
      <c r="C23" s="75"/>
      <c r="D23" s="76"/>
      <c r="E23" s="76"/>
      <c r="F23" s="176"/>
      <c r="G23" s="177"/>
      <c r="H23" s="178"/>
      <c r="I23" s="104">
        <v>11800</v>
      </c>
      <c r="J23" s="104">
        <v>23600</v>
      </c>
      <c r="K23" s="119">
        <f t="shared" si="0"/>
        <v>0</v>
      </c>
      <c r="L23" s="120">
        <f t="shared" si="1"/>
        <v>0</v>
      </c>
    </row>
    <row r="24" spans="1:14" s="2" customFormat="1" ht="18.95" customHeight="1" x14ac:dyDescent="0.35">
      <c r="A24" s="17" t="s">
        <v>723</v>
      </c>
      <c r="B24" s="27" t="s">
        <v>670</v>
      </c>
      <c r="C24" s="75"/>
      <c r="D24" s="76"/>
      <c r="E24" s="76"/>
      <c r="F24" s="176"/>
      <c r="G24" s="177"/>
      <c r="H24" s="178"/>
      <c r="I24" s="104">
        <v>11800</v>
      </c>
      <c r="J24" s="104">
        <v>23600</v>
      </c>
      <c r="K24" s="119">
        <f t="shared" si="0"/>
        <v>0</v>
      </c>
      <c r="L24" s="120">
        <f t="shared" si="1"/>
        <v>0</v>
      </c>
    </row>
    <row r="25" spans="1:14" s="2" customFormat="1" ht="18.95" customHeight="1" x14ac:dyDescent="0.35">
      <c r="A25" s="17" t="s">
        <v>725</v>
      </c>
      <c r="B25" s="27" t="s">
        <v>671</v>
      </c>
      <c r="C25" s="75"/>
      <c r="D25" s="76"/>
      <c r="E25" s="76"/>
      <c r="F25" s="176"/>
      <c r="G25" s="177"/>
      <c r="H25" s="178"/>
      <c r="I25" s="104">
        <v>14260</v>
      </c>
      <c r="J25" s="104">
        <v>28500</v>
      </c>
      <c r="K25" s="119">
        <f t="shared" si="0"/>
        <v>0</v>
      </c>
      <c r="L25" s="120">
        <f t="shared" si="1"/>
        <v>0</v>
      </c>
    </row>
    <row r="26" spans="1:14" s="2" customFormat="1" ht="18.95" customHeight="1" x14ac:dyDescent="0.35">
      <c r="A26" s="17" t="s">
        <v>726</v>
      </c>
      <c r="B26" s="26" t="s">
        <v>672</v>
      </c>
      <c r="C26" s="75"/>
      <c r="D26" s="76"/>
      <c r="E26" s="76"/>
      <c r="F26" s="176"/>
      <c r="G26" s="177"/>
      <c r="H26" s="178"/>
      <c r="I26" s="104">
        <v>14260</v>
      </c>
      <c r="J26" s="104">
        <v>28500</v>
      </c>
      <c r="K26" s="119">
        <f t="shared" si="0"/>
        <v>0</v>
      </c>
      <c r="L26" s="120">
        <f t="shared" si="1"/>
        <v>0</v>
      </c>
    </row>
    <row r="27" spans="1:14" s="2" customFormat="1" ht="18.95" customHeight="1" x14ac:dyDescent="0.35">
      <c r="A27" s="17" t="s">
        <v>727</v>
      </c>
      <c r="B27" s="26" t="s">
        <v>673</v>
      </c>
      <c r="C27" s="75"/>
      <c r="D27" s="76"/>
      <c r="E27" s="76"/>
      <c r="F27" s="176"/>
      <c r="G27" s="177"/>
      <c r="H27" s="178"/>
      <c r="I27" s="104">
        <v>14260</v>
      </c>
      <c r="J27" s="104">
        <v>28500</v>
      </c>
      <c r="K27" s="121">
        <f t="shared" si="0"/>
        <v>0</v>
      </c>
      <c r="L27" s="120">
        <f t="shared" si="1"/>
        <v>0</v>
      </c>
    </row>
    <row r="28" spans="1:14" s="2" customFormat="1" ht="16.5" customHeight="1" thickBot="1" x14ac:dyDescent="0.4">
      <c r="A28" s="23"/>
      <c r="B28" s="5"/>
      <c r="C28" s="64"/>
      <c r="D28" s="65"/>
      <c r="E28" s="65"/>
      <c r="F28" s="65"/>
      <c r="G28" s="65"/>
      <c r="H28" s="64"/>
      <c r="I28" s="78"/>
      <c r="J28" s="105"/>
      <c r="K28" s="122">
        <f>SUM(K12:K27)</f>
        <v>0</v>
      </c>
      <c r="L28" s="123">
        <f>SUM(L12:L27)</f>
        <v>0</v>
      </c>
      <c r="N28" s="79"/>
    </row>
    <row r="29" spans="1:14" s="2" customFormat="1" ht="15" customHeight="1" thickBot="1" x14ac:dyDescent="0.4">
      <c r="A29" s="9" t="s">
        <v>683</v>
      </c>
      <c r="B29" s="87"/>
      <c r="C29" s="88"/>
      <c r="D29" s="89"/>
      <c r="E29" s="89"/>
      <c r="F29" s="89"/>
      <c r="G29" s="89"/>
      <c r="H29" s="89"/>
      <c r="I29" s="90"/>
      <c r="J29" s="90"/>
      <c r="K29" s="22"/>
      <c r="L29" s="22"/>
    </row>
    <row r="30" spans="1:14" ht="70.5" customHeight="1" x14ac:dyDescent="0.25">
      <c r="A30" s="36" t="s">
        <v>2</v>
      </c>
      <c r="B30" s="37" t="s">
        <v>3</v>
      </c>
      <c r="C30" s="211" t="s">
        <v>4</v>
      </c>
      <c r="D30" s="211"/>
      <c r="E30" s="211"/>
      <c r="F30" s="211"/>
      <c r="G30" s="211"/>
      <c r="H30" s="211"/>
      <c r="I30" s="77" t="s">
        <v>1</v>
      </c>
      <c r="J30" s="77" t="s">
        <v>679</v>
      </c>
      <c r="K30" s="38" t="s">
        <v>5</v>
      </c>
      <c r="L30" s="38" t="s">
        <v>681</v>
      </c>
    </row>
    <row r="31" spans="1:14" ht="15" customHeight="1" x14ac:dyDescent="0.25">
      <c r="A31" s="147"/>
      <c r="B31" s="142"/>
      <c r="C31" s="136"/>
      <c r="D31" s="157"/>
      <c r="E31" s="158"/>
      <c r="F31" s="158"/>
      <c r="G31" s="158"/>
      <c r="H31" s="159"/>
      <c r="I31" s="138"/>
      <c r="J31" s="138"/>
      <c r="K31" s="32"/>
      <c r="L31" s="32"/>
    </row>
    <row r="32" spans="1:14" ht="15" customHeight="1" x14ac:dyDescent="0.25">
      <c r="A32" s="148"/>
      <c r="B32" s="149"/>
      <c r="C32" s="145" t="s">
        <v>13</v>
      </c>
      <c r="D32" s="160"/>
      <c r="E32" s="161"/>
      <c r="F32" s="161"/>
      <c r="G32" s="161"/>
      <c r="H32" s="162"/>
      <c r="I32" s="146"/>
      <c r="J32" s="146"/>
      <c r="K32" s="33"/>
      <c r="L32" s="33"/>
    </row>
    <row r="33" spans="1:12" s="2" customFormat="1" ht="18.95" customHeight="1" x14ac:dyDescent="0.35">
      <c r="A33" s="17" t="s">
        <v>728</v>
      </c>
      <c r="B33" s="26" t="s">
        <v>19</v>
      </c>
      <c r="C33" s="66"/>
      <c r="D33" s="171"/>
      <c r="E33" s="175"/>
      <c r="F33" s="175"/>
      <c r="G33" s="175"/>
      <c r="H33" s="172"/>
      <c r="I33" s="106">
        <v>3100</v>
      </c>
      <c r="J33" s="106">
        <v>6300</v>
      </c>
      <c r="K33" s="124">
        <f>SUM(C33:H33)</f>
        <v>0</v>
      </c>
      <c r="L33" s="120">
        <f t="shared" ref="L33" si="2">(K33*I33)</f>
        <v>0</v>
      </c>
    </row>
    <row r="34" spans="1:12" s="2" customFormat="1" ht="18.95" customHeight="1" x14ac:dyDescent="0.35">
      <c r="A34" s="17" t="s">
        <v>729</v>
      </c>
      <c r="B34" s="26" t="s">
        <v>20</v>
      </c>
      <c r="C34" s="66"/>
      <c r="D34" s="163"/>
      <c r="E34" s="164"/>
      <c r="F34" s="164"/>
      <c r="G34" s="164"/>
      <c r="H34" s="165"/>
      <c r="I34" s="106">
        <v>4800</v>
      </c>
      <c r="J34" s="106">
        <v>9600</v>
      </c>
      <c r="K34" s="124">
        <f>SUM(C34:H34)</f>
        <v>0</v>
      </c>
      <c r="L34" s="120">
        <f t="shared" ref="L34" si="3">(K34*I34)</f>
        <v>0</v>
      </c>
    </row>
    <row r="35" spans="1:12" s="2" customFormat="1" ht="16.5" customHeight="1" thickBot="1" x14ac:dyDescent="0.3">
      <c r="A35" s="24"/>
      <c r="B35" s="5"/>
      <c r="C35" s="67"/>
      <c r="D35" s="67"/>
      <c r="E35" s="67"/>
      <c r="F35" s="67"/>
      <c r="G35" s="67"/>
      <c r="H35" s="67"/>
      <c r="I35" s="107"/>
      <c r="J35" s="107"/>
      <c r="K35" s="122">
        <f>SUM(K33:K34)</f>
        <v>0</v>
      </c>
      <c r="L35" s="123">
        <f>SUM(L33:L34)</f>
        <v>0</v>
      </c>
    </row>
    <row r="36" spans="1:12" ht="15" customHeight="1" x14ac:dyDescent="0.35">
      <c r="A36" s="31" t="s">
        <v>684</v>
      </c>
      <c r="B36" s="91"/>
      <c r="C36" s="53"/>
      <c r="D36" s="46"/>
      <c r="E36" s="46"/>
      <c r="F36" s="46"/>
      <c r="G36" s="46"/>
      <c r="H36" s="46"/>
      <c r="I36" s="108"/>
      <c r="J36" s="108"/>
    </row>
    <row r="37" spans="1:12" ht="54" x14ac:dyDescent="0.25">
      <c r="A37" s="36" t="s">
        <v>2</v>
      </c>
      <c r="B37" s="37" t="s">
        <v>3</v>
      </c>
      <c r="C37" s="211" t="s">
        <v>4</v>
      </c>
      <c r="D37" s="211"/>
      <c r="E37" s="211"/>
      <c r="F37" s="211"/>
      <c r="G37" s="211"/>
      <c r="H37" s="211"/>
      <c r="I37" s="77" t="s">
        <v>1</v>
      </c>
      <c r="J37" s="77" t="s">
        <v>679</v>
      </c>
      <c r="K37" s="38" t="s">
        <v>5</v>
      </c>
      <c r="L37" s="38" t="s">
        <v>681</v>
      </c>
    </row>
    <row r="38" spans="1:12" ht="15" customHeight="1" x14ac:dyDescent="0.25">
      <c r="A38" s="147"/>
      <c r="B38" s="142"/>
      <c r="C38" s="136"/>
      <c r="D38" s="157"/>
      <c r="E38" s="158"/>
      <c r="F38" s="158"/>
      <c r="G38" s="158"/>
      <c r="H38" s="159"/>
      <c r="I38" s="138"/>
      <c r="J38" s="138"/>
      <c r="K38" s="32"/>
      <c r="L38" s="32"/>
    </row>
    <row r="39" spans="1:12" ht="15" customHeight="1" x14ac:dyDescent="0.25">
      <c r="A39" s="150"/>
      <c r="B39" s="144"/>
      <c r="C39" s="145" t="s">
        <v>13</v>
      </c>
      <c r="D39" s="160"/>
      <c r="E39" s="161"/>
      <c r="F39" s="161"/>
      <c r="G39" s="161"/>
      <c r="H39" s="162"/>
      <c r="I39" s="146"/>
      <c r="J39" s="146"/>
      <c r="K39" s="33"/>
      <c r="L39" s="33"/>
    </row>
    <row r="40" spans="1:12" s="2" customFormat="1" ht="18.95" customHeight="1" x14ac:dyDescent="0.35">
      <c r="A40" s="92" t="s">
        <v>730</v>
      </c>
      <c r="B40" s="93" t="s">
        <v>21</v>
      </c>
      <c r="C40" s="66"/>
      <c r="D40" s="163"/>
      <c r="E40" s="164"/>
      <c r="F40" s="164"/>
      <c r="G40" s="164"/>
      <c r="H40" s="165"/>
      <c r="I40" s="109">
        <v>1990</v>
      </c>
      <c r="J40" s="109">
        <v>3990</v>
      </c>
      <c r="K40" s="125">
        <f>SUM(C40:H40)</f>
        <v>0</v>
      </c>
      <c r="L40" s="120">
        <f t="shared" ref="L40:L42" si="4">(K40*I40)</f>
        <v>0</v>
      </c>
    </row>
    <row r="41" spans="1:12" s="2" customFormat="1" ht="18.95" customHeight="1" x14ac:dyDescent="0.35">
      <c r="A41" s="18" t="s">
        <v>731</v>
      </c>
      <c r="B41" s="94" t="s">
        <v>685</v>
      </c>
      <c r="C41" s="66"/>
      <c r="D41" s="163"/>
      <c r="E41" s="164"/>
      <c r="F41" s="164"/>
      <c r="G41" s="164"/>
      <c r="H41" s="165"/>
      <c r="I41" s="109">
        <v>1090</v>
      </c>
      <c r="J41" s="109">
        <v>1990</v>
      </c>
      <c r="K41" s="125">
        <f>SUM(C41:H41)</f>
        <v>0</v>
      </c>
      <c r="L41" s="120">
        <f t="shared" si="4"/>
        <v>0</v>
      </c>
    </row>
    <row r="42" spans="1:12" s="2" customFormat="1" ht="18.95" customHeight="1" x14ac:dyDescent="0.35">
      <c r="A42" s="18" t="s">
        <v>732</v>
      </c>
      <c r="B42" s="27" t="s">
        <v>689</v>
      </c>
      <c r="C42" s="66"/>
      <c r="D42" s="163"/>
      <c r="E42" s="164"/>
      <c r="F42" s="164"/>
      <c r="G42" s="164"/>
      <c r="H42" s="165"/>
      <c r="I42" s="109">
        <v>2090</v>
      </c>
      <c r="J42" s="109">
        <v>3990</v>
      </c>
      <c r="K42" s="125">
        <f>SUM(C42:H42)</f>
        <v>0</v>
      </c>
      <c r="L42" s="120">
        <f t="shared" si="4"/>
        <v>0</v>
      </c>
    </row>
    <row r="43" spans="1:12" s="2" customFormat="1" ht="16.5" customHeight="1" thickBot="1" x14ac:dyDescent="0.3">
      <c r="A43" s="24"/>
      <c r="B43" s="5"/>
      <c r="C43" s="67"/>
      <c r="D43" s="67"/>
      <c r="E43" s="67"/>
      <c r="F43" s="67"/>
      <c r="G43" s="67"/>
      <c r="H43" s="67"/>
      <c r="I43" s="107"/>
      <c r="J43" s="107"/>
      <c r="K43" s="122">
        <f>SUM(K40:K42)</f>
        <v>0</v>
      </c>
      <c r="L43" s="123">
        <f>SUM(L40:L42)</f>
        <v>0</v>
      </c>
    </row>
    <row r="44" spans="1:12" s="2" customFormat="1" ht="15" customHeight="1" x14ac:dyDescent="0.35">
      <c r="A44" s="31" t="s">
        <v>22</v>
      </c>
      <c r="B44" s="30"/>
      <c r="C44" s="53"/>
      <c r="D44" s="46"/>
      <c r="E44" s="46"/>
      <c r="F44" s="46"/>
      <c r="G44" s="46"/>
      <c r="H44" s="46"/>
      <c r="I44" s="108"/>
      <c r="J44" s="108"/>
      <c r="K44" s="22"/>
      <c r="L44" s="22"/>
    </row>
    <row r="45" spans="1:12" ht="54" x14ac:dyDescent="0.25">
      <c r="A45" s="36" t="s">
        <v>2</v>
      </c>
      <c r="B45" s="37" t="s">
        <v>3</v>
      </c>
      <c r="C45" s="213" t="s">
        <v>4</v>
      </c>
      <c r="D45" s="214"/>
      <c r="E45" s="214"/>
      <c r="F45" s="214"/>
      <c r="G45" s="214"/>
      <c r="H45" s="215"/>
      <c r="I45" s="77" t="s">
        <v>1</v>
      </c>
      <c r="J45" s="77" t="s">
        <v>679</v>
      </c>
      <c r="K45" s="38" t="s">
        <v>5</v>
      </c>
      <c r="L45" s="38" t="s">
        <v>681</v>
      </c>
    </row>
    <row r="46" spans="1:12" ht="15" customHeight="1" x14ac:dyDescent="0.25">
      <c r="A46" s="147"/>
      <c r="B46" s="142"/>
      <c r="C46" s="136"/>
      <c r="D46" s="157"/>
      <c r="E46" s="158"/>
      <c r="F46" s="158"/>
      <c r="G46" s="158"/>
      <c r="H46" s="159"/>
      <c r="I46" s="138"/>
      <c r="J46" s="138"/>
      <c r="K46" s="32"/>
      <c r="L46" s="32"/>
    </row>
    <row r="47" spans="1:12" ht="15" customHeight="1" x14ac:dyDescent="0.25">
      <c r="A47" s="150"/>
      <c r="B47" s="144"/>
      <c r="C47" s="145" t="s">
        <v>13</v>
      </c>
      <c r="D47" s="160"/>
      <c r="E47" s="161"/>
      <c r="F47" s="161"/>
      <c r="G47" s="161"/>
      <c r="H47" s="162"/>
      <c r="I47" s="146"/>
      <c r="J47" s="139"/>
      <c r="K47" s="140"/>
      <c r="L47" s="140"/>
    </row>
    <row r="48" spans="1:12" ht="18.95" customHeight="1" x14ac:dyDescent="0.35">
      <c r="A48" s="80" t="s">
        <v>733</v>
      </c>
      <c r="B48" s="26" t="s">
        <v>25</v>
      </c>
      <c r="C48" s="66"/>
      <c r="D48" s="163"/>
      <c r="E48" s="164"/>
      <c r="F48" s="164"/>
      <c r="G48" s="164"/>
      <c r="H48" s="165"/>
      <c r="I48" s="110">
        <v>11840</v>
      </c>
      <c r="J48" s="110">
        <v>22990</v>
      </c>
      <c r="K48" s="124">
        <f t="shared" ref="K48:K58" si="5">SUM(C48:H48)</f>
        <v>0</v>
      </c>
      <c r="L48" s="120">
        <f t="shared" ref="L48:L58" si="6">(K48*I48)</f>
        <v>0</v>
      </c>
    </row>
    <row r="49" spans="1:12" s="2" customFormat="1" ht="18.95" customHeight="1" x14ac:dyDescent="0.35">
      <c r="A49" s="80" t="s">
        <v>734</v>
      </c>
      <c r="B49" s="26" t="s">
        <v>26</v>
      </c>
      <c r="C49" s="66"/>
      <c r="D49" s="163"/>
      <c r="E49" s="164"/>
      <c r="F49" s="164"/>
      <c r="G49" s="164"/>
      <c r="H49" s="165"/>
      <c r="I49" s="110">
        <v>2570</v>
      </c>
      <c r="J49" s="110">
        <v>4990</v>
      </c>
      <c r="K49" s="124">
        <f t="shared" si="5"/>
        <v>0</v>
      </c>
      <c r="L49" s="120">
        <f t="shared" si="6"/>
        <v>0</v>
      </c>
    </row>
    <row r="50" spans="1:12" s="2" customFormat="1" ht="18.95" customHeight="1" x14ac:dyDescent="0.35">
      <c r="A50" s="80" t="s">
        <v>735</v>
      </c>
      <c r="B50" s="26" t="s">
        <v>674</v>
      </c>
      <c r="C50" s="66"/>
      <c r="D50" s="163"/>
      <c r="E50" s="164"/>
      <c r="F50" s="164"/>
      <c r="G50" s="164"/>
      <c r="H50" s="165"/>
      <c r="I50" s="110">
        <v>1535</v>
      </c>
      <c r="J50" s="110">
        <v>2990</v>
      </c>
      <c r="K50" s="124">
        <f t="shared" si="5"/>
        <v>0</v>
      </c>
      <c r="L50" s="120">
        <f t="shared" si="6"/>
        <v>0</v>
      </c>
    </row>
    <row r="51" spans="1:12" s="2" customFormat="1" ht="18.95" customHeight="1" x14ac:dyDescent="0.35">
      <c r="A51" s="80" t="s">
        <v>736</v>
      </c>
      <c r="B51" s="26" t="s">
        <v>694</v>
      </c>
      <c r="C51" s="66"/>
      <c r="D51" s="163"/>
      <c r="E51" s="164"/>
      <c r="F51" s="164"/>
      <c r="G51" s="164"/>
      <c r="H51" s="165"/>
      <c r="I51" s="110">
        <v>1890</v>
      </c>
      <c r="J51" s="110">
        <v>3790</v>
      </c>
      <c r="K51" s="124">
        <f t="shared" si="5"/>
        <v>0</v>
      </c>
      <c r="L51" s="120">
        <f t="shared" si="6"/>
        <v>0</v>
      </c>
    </row>
    <row r="52" spans="1:12" s="2" customFormat="1" ht="18.95" customHeight="1" x14ac:dyDescent="0.35">
      <c r="A52" s="80" t="s">
        <v>737</v>
      </c>
      <c r="B52" s="26" t="s">
        <v>27</v>
      </c>
      <c r="C52" s="66"/>
      <c r="D52" s="163"/>
      <c r="E52" s="164"/>
      <c r="F52" s="164"/>
      <c r="G52" s="164"/>
      <c r="H52" s="165"/>
      <c r="I52" s="110">
        <v>4475</v>
      </c>
      <c r="J52" s="110">
        <v>8690</v>
      </c>
      <c r="K52" s="124">
        <f t="shared" si="5"/>
        <v>0</v>
      </c>
      <c r="L52" s="120">
        <f t="shared" si="6"/>
        <v>0</v>
      </c>
    </row>
    <row r="53" spans="1:12" s="2" customFormat="1" ht="18.95" customHeight="1" x14ac:dyDescent="0.35">
      <c r="A53" s="185"/>
      <c r="B53" s="186"/>
      <c r="C53" s="187"/>
      <c r="D53" s="188"/>
      <c r="E53" s="189"/>
      <c r="F53" s="189"/>
      <c r="G53" s="189"/>
      <c r="H53" s="190"/>
      <c r="I53" s="191"/>
      <c r="J53" s="191"/>
      <c r="K53" s="192"/>
      <c r="L53" s="193"/>
    </row>
    <row r="54" spans="1:12" s="2" customFormat="1" ht="18.95" customHeight="1" x14ac:dyDescent="0.35">
      <c r="A54" s="194"/>
      <c r="B54" s="195"/>
      <c r="C54" s="180"/>
      <c r="D54" s="135"/>
      <c r="E54" s="169"/>
      <c r="F54" s="169"/>
      <c r="G54" s="169"/>
      <c r="H54" s="170"/>
      <c r="I54" s="183"/>
      <c r="J54" s="183"/>
      <c r="K54" s="184"/>
      <c r="L54" s="179"/>
    </row>
    <row r="55" spans="1:12" s="2" customFormat="1" ht="18.95" customHeight="1" x14ac:dyDescent="0.35">
      <c r="A55" s="80" t="s">
        <v>738</v>
      </c>
      <c r="B55" s="197" t="s">
        <v>799</v>
      </c>
      <c r="C55" s="66"/>
      <c r="D55" s="163"/>
      <c r="E55" s="164"/>
      <c r="F55" s="164"/>
      <c r="G55" s="164"/>
      <c r="H55" s="165"/>
      <c r="I55" s="110">
        <v>7000</v>
      </c>
      <c r="J55" s="110">
        <v>13990</v>
      </c>
      <c r="K55" s="124">
        <f t="shared" si="5"/>
        <v>0</v>
      </c>
      <c r="L55" s="120">
        <f t="shared" si="6"/>
        <v>0</v>
      </c>
    </row>
    <row r="56" spans="1:12" s="2" customFormat="1" ht="18.95" customHeight="1" x14ac:dyDescent="0.35">
      <c r="A56" s="80" t="s">
        <v>739</v>
      </c>
      <c r="B56" s="198" t="s">
        <v>800</v>
      </c>
      <c r="C56" s="66"/>
      <c r="D56" s="163"/>
      <c r="E56" s="164"/>
      <c r="F56" s="164"/>
      <c r="G56" s="164"/>
      <c r="H56" s="165"/>
      <c r="I56" s="110">
        <v>7000</v>
      </c>
      <c r="J56" s="110">
        <v>13990</v>
      </c>
      <c r="K56" s="124">
        <f t="shared" si="5"/>
        <v>0</v>
      </c>
      <c r="L56" s="120">
        <f t="shared" si="6"/>
        <v>0</v>
      </c>
    </row>
    <row r="57" spans="1:12" s="2" customFormat="1" ht="18.95" customHeight="1" x14ac:dyDescent="0.35">
      <c r="A57" s="80" t="s">
        <v>740</v>
      </c>
      <c r="B57" s="26" t="s">
        <v>23</v>
      </c>
      <c r="C57" s="66"/>
      <c r="D57" s="163"/>
      <c r="E57" s="164"/>
      <c r="F57" s="164"/>
      <c r="G57" s="164"/>
      <c r="H57" s="165"/>
      <c r="I57" s="110">
        <v>7980</v>
      </c>
      <c r="J57" s="110">
        <v>15490</v>
      </c>
      <c r="K57" s="124">
        <f t="shared" si="5"/>
        <v>0</v>
      </c>
      <c r="L57" s="120">
        <f t="shared" si="6"/>
        <v>0</v>
      </c>
    </row>
    <row r="58" spans="1:12" s="2" customFormat="1" ht="18.95" customHeight="1" x14ac:dyDescent="0.35">
      <c r="A58" s="80" t="s">
        <v>741</v>
      </c>
      <c r="B58" s="26" t="s">
        <v>24</v>
      </c>
      <c r="C58" s="66"/>
      <c r="D58" s="163"/>
      <c r="E58" s="164"/>
      <c r="F58" s="164"/>
      <c r="G58" s="164"/>
      <c r="H58" s="165"/>
      <c r="I58" s="110">
        <v>9780</v>
      </c>
      <c r="J58" s="110">
        <v>18990</v>
      </c>
      <c r="K58" s="124">
        <f t="shared" si="5"/>
        <v>0</v>
      </c>
      <c r="L58" s="120">
        <f t="shared" si="6"/>
        <v>0</v>
      </c>
    </row>
    <row r="59" spans="1:12" s="2" customFormat="1" ht="16.5" customHeight="1" thickBot="1" x14ac:dyDescent="0.3">
      <c r="A59" s="24"/>
      <c r="B59" s="5"/>
      <c r="C59" s="67"/>
      <c r="D59" s="67"/>
      <c r="E59" s="67"/>
      <c r="F59" s="67"/>
      <c r="G59" s="67"/>
      <c r="H59" s="67"/>
      <c r="I59" s="107"/>
      <c r="J59" s="107"/>
      <c r="K59" s="122">
        <f>SUM(K48:K58)</f>
        <v>0</v>
      </c>
      <c r="L59" s="123">
        <f>SUM(L48:L58)</f>
        <v>0</v>
      </c>
    </row>
    <row r="60" spans="1:12" s="2" customFormat="1" ht="15" customHeight="1" x14ac:dyDescent="0.35">
      <c r="A60" s="31" t="s">
        <v>32</v>
      </c>
      <c r="B60" s="30"/>
      <c r="C60" s="53"/>
      <c r="D60" s="46"/>
      <c r="E60" s="46"/>
      <c r="F60" s="46"/>
      <c r="G60" s="46"/>
      <c r="H60" s="46"/>
      <c r="I60" s="108"/>
      <c r="J60" s="108"/>
      <c r="K60" s="22"/>
      <c r="L60" s="22"/>
    </row>
    <row r="61" spans="1:12" ht="54" x14ac:dyDescent="0.25">
      <c r="A61" s="36" t="s">
        <v>2</v>
      </c>
      <c r="B61" s="37" t="s">
        <v>3</v>
      </c>
      <c r="C61" s="211" t="s">
        <v>4</v>
      </c>
      <c r="D61" s="211"/>
      <c r="E61" s="211"/>
      <c r="F61" s="211"/>
      <c r="G61" s="211"/>
      <c r="H61" s="211"/>
      <c r="I61" s="77" t="s">
        <v>1</v>
      </c>
      <c r="J61" s="77" t="s">
        <v>679</v>
      </c>
      <c r="K61" s="38" t="s">
        <v>5</v>
      </c>
      <c r="L61" s="38" t="s">
        <v>681</v>
      </c>
    </row>
    <row r="62" spans="1:12" ht="15" customHeight="1" x14ac:dyDescent="0.25">
      <c r="A62" s="147"/>
      <c r="B62" s="142"/>
      <c r="C62" s="136"/>
      <c r="D62" s="136"/>
      <c r="E62" s="136"/>
      <c r="F62" s="136"/>
      <c r="G62" s="157"/>
      <c r="H62" s="159"/>
      <c r="I62" s="138"/>
      <c r="J62" s="138"/>
      <c r="K62" s="32"/>
      <c r="L62" s="32"/>
    </row>
    <row r="63" spans="1:12" ht="15" customHeight="1" x14ac:dyDescent="0.25">
      <c r="A63" s="150"/>
      <c r="B63" s="144"/>
      <c r="C63" s="137" t="s">
        <v>13</v>
      </c>
      <c r="D63" s="137" t="s">
        <v>11</v>
      </c>
      <c r="E63" s="137" t="s">
        <v>33</v>
      </c>
      <c r="F63" s="137" t="s">
        <v>35</v>
      </c>
      <c r="G63" s="166"/>
      <c r="H63" s="168"/>
      <c r="I63" s="139"/>
      <c r="J63" s="139"/>
      <c r="K63" s="140"/>
      <c r="L63" s="140"/>
    </row>
    <row r="64" spans="1:12" s="2" customFormat="1" ht="18.95" customHeight="1" x14ac:dyDescent="0.35">
      <c r="A64" s="181"/>
      <c r="B64" s="182"/>
      <c r="C64" s="180"/>
      <c r="D64" s="134"/>
      <c r="E64" s="180"/>
      <c r="F64" s="134"/>
      <c r="G64" s="135"/>
      <c r="H64" s="170"/>
      <c r="I64" s="183"/>
      <c r="J64" s="183"/>
      <c r="K64" s="184"/>
      <c r="L64" s="179"/>
    </row>
    <row r="65" spans="1:12" s="2" customFormat="1" ht="18.95" customHeight="1" x14ac:dyDescent="0.35">
      <c r="A65" s="81" t="s">
        <v>742</v>
      </c>
      <c r="B65" s="28" t="s">
        <v>36</v>
      </c>
      <c r="C65" s="66"/>
      <c r="D65" s="66"/>
      <c r="E65" s="66"/>
      <c r="F65" s="66"/>
      <c r="G65" s="163"/>
      <c r="H65" s="165"/>
      <c r="I65" s="110">
        <v>5990</v>
      </c>
      <c r="J65" s="110">
        <v>11990</v>
      </c>
      <c r="K65" s="124">
        <f t="shared" ref="K65:K66" si="7">SUM(C65:H65)</f>
        <v>0</v>
      </c>
      <c r="L65" s="120">
        <f t="shared" ref="L65:L68" si="8">(K65*I65)</f>
        <v>0</v>
      </c>
    </row>
    <row r="66" spans="1:12" s="2" customFormat="1" ht="18.95" customHeight="1" x14ac:dyDescent="0.35">
      <c r="A66" s="81" t="s">
        <v>743</v>
      </c>
      <c r="B66" s="28" t="s">
        <v>37</v>
      </c>
      <c r="C66" s="66"/>
      <c r="D66" s="66"/>
      <c r="E66" s="35"/>
      <c r="F66" s="35"/>
      <c r="G66" s="163"/>
      <c r="H66" s="165"/>
      <c r="I66" s="110">
        <v>5090</v>
      </c>
      <c r="J66" s="110">
        <v>9990</v>
      </c>
      <c r="K66" s="124">
        <f t="shared" si="7"/>
        <v>0</v>
      </c>
      <c r="L66" s="120">
        <f t="shared" si="8"/>
        <v>0</v>
      </c>
    </row>
    <row r="67" spans="1:12" s="2" customFormat="1" ht="18.95" customHeight="1" x14ac:dyDescent="0.35">
      <c r="A67" s="81" t="s">
        <v>744</v>
      </c>
      <c r="B67" s="28" t="s">
        <v>38</v>
      </c>
      <c r="C67" s="66"/>
      <c r="D67" s="66"/>
      <c r="E67" s="35"/>
      <c r="F67" s="35"/>
      <c r="G67" s="163"/>
      <c r="H67" s="165"/>
      <c r="I67" s="109">
        <v>2060</v>
      </c>
      <c r="J67" s="109">
        <v>4190</v>
      </c>
      <c r="K67" s="124">
        <f t="shared" ref="K67:K68" si="9">SUM(C67:H67)</f>
        <v>0</v>
      </c>
      <c r="L67" s="126">
        <f t="shared" si="8"/>
        <v>0</v>
      </c>
    </row>
    <row r="68" spans="1:12" s="2" customFormat="1" ht="18.95" customHeight="1" x14ac:dyDescent="0.35">
      <c r="A68" s="81" t="s">
        <v>745</v>
      </c>
      <c r="B68" s="28" t="s">
        <v>688</v>
      </c>
      <c r="C68" s="66"/>
      <c r="D68" s="35"/>
      <c r="E68" s="35"/>
      <c r="F68" s="35"/>
      <c r="G68" s="163"/>
      <c r="H68" s="165"/>
      <c r="I68" s="109">
        <v>3490</v>
      </c>
      <c r="J68" s="109">
        <v>6990</v>
      </c>
      <c r="K68" s="124">
        <f t="shared" si="9"/>
        <v>0</v>
      </c>
      <c r="L68" s="126">
        <f t="shared" si="8"/>
        <v>0</v>
      </c>
    </row>
    <row r="69" spans="1:12" s="2" customFormat="1" ht="16.5" customHeight="1" x14ac:dyDescent="0.25">
      <c r="A69" s="23"/>
      <c r="B69" s="10"/>
      <c r="C69" s="67"/>
      <c r="D69" s="67"/>
      <c r="E69" s="67"/>
      <c r="F69" s="67"/>
      <c r="G69" s="67"/>
      <c r="H69" s="67"/>
      <c r="I69" s="107"/>
      <c r="J69" s="107"/>
      <c r="K69" s="122">
        <f>SUM(K64:K68)</f>
        <v>0</v>
      </c>
      <c r="L69" s="123">
        <f>SUM(L64:L68)</f>
        <v>0</v>
      </c>
    </row>
    <row r="70" spans="1:12" ht="19.5" thickBot="1" x14ac:dyDescent="0.4"/>
    <row r="71" spans="1:12" x14ac:dyDescent="0.35">
      <c r="A71" s="43" t="s">
        <v>39</v>
      </c>
      <c r="B71" s="44"/>
      <c r="C71" s="46"/>
      <c r="D71" s="46"/>
      <c r="E71" s="46"/>
      <c r="F71" s="46"/>
      <c r="G71" s="46"/>
      <c r="H71" s="46"/>
      <c r="K71" s="47"/>
      <c r="L71" s="47"/>
    </row>
    <row r="72" spans="1:12" ht="54" x14ac:dyDescent="0.25">
      <c r="A72" s="36" t="s">
        <v>2</v>
      </c>
      <c r="B72" s="37" t="s">
        <v>3</v>
      </c>
      <c r="C72" s="211" t="s">
        <v>4</v>
      </c>
      <c r="D72" s="211"/>
      <c r="E72" s="211"/>
      <c r="F72" s="211"/>
      <c r="G72" s="211"/>
      <c r="H72" s="211"/>
      <c r="I72" s="77" t="s">
        <v>1</v>
      </c>
      <c r="J72" s="77" t="s">
        <v>679</v>
      </c>
      <c r="K72" s="38" t="s">
        <v>5</v>
      </c>
      <c r="L72" s="38" t="s">
        <v>681</v>
      </c>
    </row>
    <row r="73" spans="1:12" ht="15" customHeight="1" x14ac:dyDescent="0.25">
      <c r="A73" s="147"/>
      <c r="B73" s="142"/>
      <c r="C73" s="136"/>
      <c r="D73" s="157"/>
      <c r="E73" s="158"/>
      <c r="F73" s="158"/>
      <c r="G73" s="158"/>
      <c r="H73" s="159"/>
      <c r="I73" s="138"/>
      <c r="J73" s="138"/>
      <c r="K73" s="32"/>
      <c r="L73" s="32"/>
    </row>
    <row r="74" spans="1:12" ht="15" customHeight="1" x14ac:dyDescent="0.25">
      <c r="A74" s="148"/>
      <c r="B74" s="149"/>
      <c r="C74" s="145" t="s">
        <v>13</v>
      </c>
      <c r="D74" s="160"/>
      <c r="E74" s="161"/>
      <c r="F74" s="161"/>
      <c r="G74" s="161"/>
      <c r="H74" s="162"/>
      <c r="I74" s="146"/>
      <c r="J74" s="146"/>
      <c r="K74" s="33"/>
      <c r="L74" s="33"/>
    </row>
    <row r="75" spans="1:12" s="2" customFormat="1" ht="18.95" customHeight="1" x14ac:dyDescent="0.35">
      <c r="A75" s="81" t="s">
        <v>746</v>
      </c>
      <c r="B75" s="28" t="s">
        <v>40</v>
      </c>
      <c r="C75" s="66"/>
      <c r="D75" s="163"/>
      <c r="E75" s="164"/>
      <c r="F75" s="164"/>
      <c r="G75" s="164"/>
      <c r="H75" s="165"/>
      <c r="I75" s="110">
        <v>3120</v>
      </c>
      <c r="J75" s="110">
        <v>5990</v>
      </c>
      <c r="K75" s="124">
        <f>SUM(C75:H75)</f>
        <v>0</v>
      </c>
      <c r="L75" s="120">
        <f t="shared" ref="L75:L76" si="10">(K75*I75)</f>
        <v>0</v>
      </c>
    </row>
    <row r="76" spans="1:12" s="2" customFormat="1" ht="18.95" customHeight="1" x14ac:dyDescent="0.35">
      <c r="A76" s="81" t="s">
        <v>747</v>
      </c>
      <c r="B76" s="28" t="s">
        <v>41</v>
      </c>
      <c r="C76" s="66"/>
      <c r="D76" s="163"/>
      <c r="E76" s="164"/>
      <c r="F76" s="164"/>
      <c r="G76" s="164"/>
      <c r="H76" s="165"/>
      <c r="I76" s="104">
        <v>4500</v>
      </c>
      <c r="J76" s="110">
        <v>8490</v>
      </c>
      <c r="K76" s="124">
        <f>SUM(C76:H76)</f>
        <v>0</v>
      </c>
      <c r="L76" s="127">
        <f t="shared" si="10"/>
        <v>0</v>
      </c>
    </row>
    <row r="77" spans="1:12" ht="19.5" thickBot="1" x14ac:dyDescent="0.4">
      <c r="A77" s="48"/>
      <c r="B77" s="49"/>
      <c r="C77" s="50"/>
      <c r="D77" s="51"/>
      <c r="I77" s="105"/>
      <c r="J77" s="105"/>
      <c r="K77" s="128">
        <f>SUM(K74:K76)</f>
        <v>0</v>
      </c>
      <c r="L77" s="129">
        <f>SUM(L75:L76)</f>
        <v>0</v>
      </c>
    </row>
    <row r="78" spans="1:12" x14ac:dyDescent="0.35">
      <c r="A78" s="43" t="s">
        <v>42</v>
      </c>
      <c r="B78" s="45"/>
      <c r="C78" s="53"/>
      <c r="D78" s="46"/>
      <c r="E78" s="46"/>
      <c r="F78" s="46"/>
      <c r="G78" s="46"/>
      <c r="H78" s="46"/>
      <c r="K78" s="130"/>
      <c r="L78" s="130"/>
    </row>
    <row r="79" spans="1:12" ht="54" x14ac:dyDescent="0.25">
      <c r="A79" s="36" t="s">
        <v>2</v>
      </c>
      <c r="B79" s="37" t="s">
        <v>3</v>
      </c>
      <c r="C79" s="211" t="s">
        <v>4</v>
      </c>
      <c r="D79" s="211"/>
      <c r="E79" s="211"/>
      <c r="F79" s="211"/>
      <c r="G79" s="211"/>
      <c r="H79" s="211"/>
      <c r="I79" s="77" t="s">
        <v>1</v>
      </c>
      <c r="J79" s="77" t="s">
        <v>679</v>
      </c>
      <c r="K79" s="38" t="s">
        <v>5</v>
      </c>
      <c r="L79" s="38" t="s">
        <v>681</v>
      </c>
    </row>
    <row r="80" spans="1:12" ht="15" customHeight="1" x14ac:dyDescent="0.25">
      <c r="A80" s="147"/>
      <c r="B80" s="142"/>
      <c r="C80" s="136"/>
      <c r="D80" s="136"/>
      <c r="E80" s="136"/>
      <c r="F80" s="157"/>
      <c r="G80" s="158"/>
      <c r="H80" s="159"/>
      <c r="I80" s="138"/>
      <c r="J80" s="138"/>
      <c r="K80" s="32"/>
      <c r="L80" s="32"/>
    </row>
    <row r="81" spans="1:12" ht="15" customHeight="1" x14ac:dyDescent="0.25">
      <c r="A81" s="148"/>
      <c r="B81" s="149"/>
      <c r="C81" s="145" t="s">
        <v>13</v>
      </c>
      <c r="D81" s="145" t="s">
        <v>43</v>
      </c>
      <c r="E81" s="145" t="s">
        <v>11</v>
      </c>
      <c r="F81" s="160"/>
      <c r="G81" s="161"/>
      <c r="H81" s="162"/>
      <c r="I81" s="146"/>
      <c r="J81" s="146"/>
      <c r="K81" s="33"/>
      <c r="L81" s="33"/>
    </row>
    <row r="82" spans="1:12" s="2" customFormat="1" ht="18.95" customHeight="1" x14ac:dyDescent="0.35">
      <c r="A82" s="81" t="s">
        <v>748</v>
      </c>
      <c r="B82" s="28" t="s">
        <v>46</v>
      </c>
      <c r="C82" s="66"/>
      <c r="D82" s="35"/>
      <c r="E82" s="35"/>
      <c r="F82" s="163"/>
      <c r="G82" s="164"/>
      <c r="H82" s="165"/>
      <c r="I82" s="104">
        <v>1745</v>
      </c>
      <c r="J82" s="104">
        <v>3390</v>
      </c>
      <c r="K82" s="124">
        <f t="shared" ref="K82:K88" si="11">SUM(C82:H82)</f>
        <v>0</v>
      </c>
      <c r="L82" s="120">
        <f t="shared" ref="L82:L88" si="12">(K82*I82)</f>
        <v>0</v>
      </c>
    </row>
    <row r="83" spans="1:12" s="2" customFormat="1" ht="18.95" customHeight="1" x14ac:dyDescent="0.35">
      <c r="A83" s="81" t="s">
        <v>749</v>
      </c>
      <c r="B83" s="28" t="s">
        <v>554</v>
      </c>
      <c r="C83" s="66"/>
      <c r="D83" s="66"/>
      <c r="E83" s="35"/>
      <c r="F83" s="163"/>
      <c r="G83" s="164"/>
      <c r="H83" s="165"/>
      <c r="I83" s="104">
        <v>1550</v>
      </c>
      <c r="J83" s="104">
        <v>3190</v>
      </c>
      <c r="K83" s="124">
        <f t="shared" si="11"/>
        <v>0</v>
      </c>
      <c r="L83" s="120">
        <f t="shared" si="12"/>
        <v>0</v>
      </c>
    </row>
    <row r="84" spans="1:12" s="2" customFormat="1" ht="18.95" customHeight="1" x14ac:dyDescent="0.35">
      <c r="A84" s="81" t="s">
        <v>750</v>
      </c>
      <c r="B84" s="28" t="s">
        <v>45</v>
      </c>
      <c r="C84" s="66"/>
      <c r="D84" s="35"/>
      <c r="E84" s="35"/>
      <c r="F84" s="163"/>
      <c r="G84" s="164"/>
      <c r="H84" s="165"/>
      <c r="I84" s="104">
        <v>2570</v>
      </c>
      <c r="J84" s="104">
        <v>4990</v>
      </c>
      <c r="K84" s="124">
        <f t="shared" si="11"/>
        <v>0</v>
      </c>
      <c r="L84" s="120">
        <f t="shared" si="12"/>
        <v>0</v>
      </c>
    </row>
    <row r="85" spans="1:12" s="2" customFormat="1" ht="18.95" customHeight="1" x14ac:dyDescent="0.35">
      <c r="A85" s="81" t="s">
        <v>751</v>
      </c>
      <c r="B85" s="28" t="s">
        <v>675</v>
      </c>
      <c r="C85" s="35"/>
      <c r="D85" s="35"/>
      <c r="E85" s="66"/>
      <c r="F85" s="163"/>
      <c r="G85" s="164"/>
      <c r="H85" s="165"/>
      <c r="I85" s="104">
        <v>610</v>
      </c>
      <c r="J85" s="104">
        <v>990</v>
      </c>
      <c r="K85" s="124">
        <f t="shared" si="11"/>
        <v>0</v>
      </c>
      <c r="L85" s="120">
        <f t="shared" si="12"/>
        <v>0</v>
      </c>
    </row>
    <row r="86" spans="1:12" s="2" customFormat="1" ht="18.95" customHeight="1" x14ac:dyDescent="0.35">
      <c r="A86" s="81" t="s">
        <v>752</v>
      </c>
      <c r="B86" s="28" t="s">
        <v>676</v>
      </c>
      <c r="C86" s="35"/>
      <c r="D86" s="66"/>
      <c r="E86" s="35"/>
      <c r="F86" s="163"/>
      <c r="G86" s="164"/>
      <c r="H86" s="165"/>
      <c r="I86" s="104">
        <v>1235</v>
      </c>
      <c r="J86" s="104">
        <v>1990</v>
      </c>
      <c r="K86" s="124">
        <f t="shared" ref="K86:K87" si="13">SUM(C86:H86)</f>
        <v>0</v>
      </c>
      <c r="L86" s="120">
        <f t="shared" ref="L86:L87" si="14">(K86*I86)</f>
        <v>0</v>
      </c>
    </row>
    <row r="87" spans="1:12" s="2" customFormat="1" ht="18.95" customHeight="1" x14ac:dyDescent="0.35">
      <c r="A87" s="81" t="s">
        <v>753</v>
      </c>
      <c r="B87" s="28" t="s">
        <v>687</v>
      </c>
      <c r="C87" s="66"/>
      <c r="D87" s="35"/>
      <c r="E87" s="35"/>
      <c r="F87" s="163"/>
      <c r="G87" s="164"/>
      <c r="H87" s="165"/>
      <c r="I87" s="112">
        <v>1990</v>
      </c>
      <c r="J87" s="112">
        <v>3990</v>
      </c>
      <c r="K87" s="124">
        <f t="shared" si="13"/>
        <v>0</v>
      </c>
      <c r="L87" s="120">
        <f t="shared" si="14"/>
        <v>0</v>
      </c>
    </row>
    <row r="88" spans="1:12" s="2" customFormat="1" ht="18.95" customHeight="1" x14ac:dyDescent="0.35">
      <c r="A88" s="81" t="s">
        <v>754</v>
      </c>
      <c r="B88" s="28" t="s">
        <v>44</v>
      </c>
      <c r="C88" s="66"/>
      <c r="D88" s="35"/>
      <c r="E88" s="35"/>
      <c r="F88" s="163"/>
      <c r="G88" s="164"/>
      <c r="H88" s="165"/>
      <c r="I88" s="112">
        <v>1850</v>
      </c>
      <c r="J88" s="112">
        <v>3690</v>
      </c>
      <c r="K88" s="131">
        <f t="shared" si="11"/>
        <v>0</v>
      </c>
      <c r="L88" s="132">
        <f t="shared" si="12"/>
        <v>0</v>
      </c>
    </row>
    <row r="89" spans="1:12" ht="16.5" customHeight="1" thickBot="1" x14ac:dyDescent="0.4">
      <c r="A89" s="48"/>
      <c r="B89" s="49"/>
      <c r="C89" s="50"/>
      <c r="D89" s="51"/>
      <c r="K89" s="128">
        <f>SUM(K81:K88)</f>
        <v>0</v>
      </c>
      <c r="L89" s="128">
        <f>SUM(L82:L88)</f>
        <v>0</v>
      </c>
    </row>
    <row r="90" spans="1:12" ht="19.5" thickBot="1" x14ac:dyDescent="0.4">
      <c r="A90" s="54" t="s">
        <v>53</v>
      </c>
      <c r="B90" s="45"/>
      <c r="C90" s="53"/>
      <c r="D90" s="46"/>
      <c r="E90" s="46"/>
      <c r="F90" s="46"/>
      <c r="G90" s="46"/>
      <c r="H90" s="46"/>
      <c r="K90" s="130"/>
      <c r="L90" s="130"/>
    </row>
    <row r="91" spans="1:12" ht="54" x14ac:dyDescent="0.25">
      <c r="A91" s="36" t="s">
        <v>2</v>
      </c>
      <c r="B91" s="37" t="s">
        <v>3</v>
      </c>
      <c r="C91" s="211" t="s">
        <v>4</v>
      </c>
      <c r="D91" s="211"/>
      <c r="E91" s="211"/>
      <c r="F91" s="211"/>
      <c r="G91" s="211"/>
      <c r="H91" s="211"/>
      <c r="I91" s="77" t="s">
        <v>1</v>
      </c>
      <c r="J91" s="77" t="s">
        <v>679</v>
      </c>
      <c r="K91" s="38" t="s">
        <v>5</v>
      </c>
      <c r="L91" s="38" t="s">
        <v>681</v>
      </c>
    </row>
    <row r="92" spans="1:12" ht="45" customHeight="1" x14ac:dyDescent="0.25">
      <c r="A92" s="151"/>
      <c r="B92" s="152"/>
      <c r="C92" s="153" t="s">
        <v>47</v>
      </c>
      <c r="D92" s="153" t="s">
        <v>48</v>
      </c>
      <c r="E92" s="153" t="s">
        <v>9</v>
      </c>
      <c r="F92" s="153" t="s">
        <v>11</v>
      </c>
      <c r="G92" s="173"/>
      <c r="H92" s="174"/>
      <c r="I92" s="154"/>
      <c r="J92" s="154"/>
      <c r="K92" s="155"/>
      <c r="L92" s="155"/>
    </row>
    <row r="93" spans="1:12" ht="18.95" customHeight="1" x14ac:dyDescent="0.35">
      <c r="A93" s="18" t="s">
        <v>755</v>
      </c>
      <c r="B93" s="28" t="s">
        <v>49</v>
      </c>
      <c r="C93" s="66"/>
      <c r="D93" s="66"/>
      <c r="E93" s="66"/>
      <c r="F93" s="66"/>
      <c r="G93" s="163"/>
      <c r="H93" s="165"/>
      <c r="I93" s="104">
        <v>865</v>
      </c>
      <c r="J93" s="104">
        <v>1590</v>
      </c>
      <c r="K93" s="124">
        <f>SUM(C93:H93)</f>
        <v>0</v>
      </c>
      <c r="L93" s="120">
        <f t="shared" ref="L93" si="15">(K93*I93)</f>
        <v>0</v>
      </c>
    </row>
    <row r="94" spans="1:12" ht="19.5" thickBot="1" x14ac:dyDescent="0.4">
      <c r="A94" s="48"/>
      <c r="B94" s="49"/>
      <c r="C94" s="50"/>
      <c r="D94" s="51"/>
      <c r="K94" s="128">
        <f>SUM(K92:K93)</f>
        <v>0</v>
      </c>
      <c r="L94" s="128">
        <f>SUM(L93)</f>
        <v>0</v>
      </c>
    </row>
    <row r="95" spans="1:12" x14ac:dyDescent="0.35">
      <c r="A95" s="43" t="s">
        <v>50</v>
      </c>
      <c r="B95" s="45"/>
      <c r="C95" s="53"/>
      <c r="D95" s="46"/>
      <c r="E95" s="46"/>
      <c r="F95" s="46"/>
      <c r="G95" s="46"/>
      <c r="H95" s="46"/>
      <c r="K95" s="130"/>
      <c r="L95" s="130"/>
    </row>
    <row r="96" spans="1:12" ht="54" x14ac:dyDescent="0.25">
      <c r="A96" s="36" t="s">
        <v>2</v>
      </c>
      <c r="B96" s="37" t="s">
        <v>3</v>
      </c>
      <c r="C96" s="211" t="s">
        <v>4</v>
      </c>
      <c r="D96" s="211"/>
      <c r="E96" s="211"/>
      <c r="F96" s="211"/>
      <c r="G96" s="211"/>
      <c r="H96" s="211"/>
      <c r="I96" s="77" t="s">
        <v>1</v>
      </c>
      <c r="J96" s="77" t="s">
        <v>679</v>
      </c>
      <c r="K96" s="38" t="s">
        <v>5</v>
      </c>
      <c r="L96" s="38" t="s">
        <v>681</v>
      </c>
    </row>
    <row r="97" spans="1:12" ht="15" customHeight="1" x14ac:dyDescent="0.25">
      <c r="A97" s="147"/>
      <c r="B97" s="142"/>
      <c r="C97" s="136"/>
      <c r="D97" s="136"/>
      <c r="E97" s="157"/>
      <c r="F97" s="158"/>
      <c r="G97" s="158"/>
      <c r="H97" s="159"/>
      <c r="I97" s="138"/>
      <c r="J97" s="138"/>
      <c r="K97" s="32"/>
      <c r="L97" s="32"/>
    </row>
    <row r="98" spans="1:12" ht="15" customHeight="1" x14ac:dyDescent="0.25">
      <c r="A98" s="148"/>
      <c r="B98" s="149"/>
      <c r="C98" s="145" t="s">
        <v>13</v>
      </c>
      <c r="D98" s="145" t="s">
        <v>33</v>
      </c>
      <c r="E98" s="160"/>
      <c r="F98" s="161"/>
      <c r="G98" s="161"/>
      <c r="H98" s="162"/>
      <c r="I98" s="146"/>
      <c r="J98" s="146"/>
      <c r="K98" s="33"/>
      <c r="L98" s="33"/>
    </row>
    <row r="99" spans="1:12" s="2" customFormat="1" ht="18.95" customHeight="1" x14ac:dyDescent="0.35">
      <c r="A99" s="18" t="s">
        <v>756</v>
      </c>
      <c r="B99" s="28" t="s">
        <v>51</v>
      </c>
      <c r="C99" s="35"/>
      <c r="D99" s="66"/>
      <c r="E99" s="163"/>
      <c r="F99" s="164"/>
      <c r="G99" s="164"/>
      <c r="H99" s="165"/>
      <c r="I99" s="104">
        <v>6175</v>
      </c>
      <c r="J99" s="104">
        <v>11990</v>
      </c>
      <c r="K99" s="124">
        <f t="shared" ref="K99:K101" si="16">SUM(C99:H99)</f>
        <v>0</v>
      </c>
      <c r="L99" s="120">
        <f t="shared" ref="L99:L101" si="17">(K99*I99)</f>
        <v>0</v>
      </c>
    </row>
    <row r="100" spans="1:12" s="2" customFormat="1" ht="18.95" customHeight="1" x14ac:dyDescent="0.35">
      <c r="A100" s="18" t="s">
        <v>757</v>
      </c>
      <c r="B100" s="28" t="s">
        <v>52</v>
      </c>
      <c r="C100" s="66"/>
      <c r="D100" s="35"/>
      <c r="E100" s="163"/>
      <c r="F100" s="164"/>
      <c r="G100" s="164"/>
      <c r="H100" s="165"/>
      <c r="I100" s="104">
        <v>3700</v>
      </c>
      <c r="J100" s="104">
        <v>7190</v>
      </c>
      <c r="K100" s="124">
        <f t="shared" si="16"/>
        <v>0</v>
      </c>
      <c r="L100" s="120">
        <f t="shared" si="17"/>
        <v>0</v>
      </c>
    </row>
    <row r="101" spans="1:12" s="2" customFormat="1" ht="18.95" customHeight="1" x14ac:dyDescent="0.35">
      <c r="A101" s="81" t="s">
        <v>758</v>
      </c>
      <c r="B101" s="28" t="s">
        <v>711</v>
      </c>
      <c r="C101" s="66"/>
      <c r="D101" s="35"/>
      <c r="E101" s="163"/>
      <c r="F101" s="164"/>
      <c r="G101" s="164"/>
      <c r="H101" s="165"/>
      <c r="I101" s="113">
        <v>4190</v>
      </c>
      <c r="J101" s="113">
        <v>8390</v>
      </c>
      <c r="K101" s="131">
        <f t="shared" si="16"/>
        <v>0</v>
      </c>
      <c r="L101" s="132">
        <f t="shared" si="17"/>
        <v>0</v>
      </c>
    </row>
    <row r="102" spans="1:12" ht="16.5" customHeight="1" thickBot="1" x14ac:dyDescent="0.4">
      <c r="A102" s="48"/>
      <c r="B102" s="49"/>
      <c r="C102" s="50"/>
      <c r="D102" s="51"/>
      <c r="K102" s="128">
        <f>SUM(K98:K101)</f>
        <v>0</v>
      </c>
      <c r="L102" s="128">
        <f>SUM(L99:L101)</f>
        <v>0</v>
      </c>
    </row>
    <row r="103" spans="1:12" x14ac:dyDescent="0.35">
      <c r="A103" s="43" t="s">
        <v>54</v>
      </c>
      <c r="B103" s="45"/>
      <c r="C103" s="53"/>
      <c r="D103" s="46"/>
      <c r="E103" s="46"/>
      <c r="F103" s="46"/>
      <c r="G103" s="46"/>
      <c r="H103" s="46"/>
      <c r="K103" s="130"/>
      <c r="L103" s="130"/>
    </row>
    <row r="104" spans="1:12" ht="54" x14ac:dyDescent="0.25">
      <c r="A104" s="36" t="s">
        <v>2</v>
      </c>
      <c r="B104" s="37" t="s">
        <v>3</v>
      </c>
      <c r="C104" s="211" t="s">
        <v>4</v>
      </c>
      <c r="D104" s="211"/>
      <c r="E104" s="211"/>
      <c r="F104" s="211"/>
      <c r="G104" s="211"/>
      <c r="H104" s="211"/>
      <c r="I104" s="77" t="s">
        <v>1</v>
      </c>
      <c r="J104" s="77" t="s">
        <v>679</v>
      </c>
      <c r="K104" s="38" t="s">
        <v>5</v>
      </c>
      <c r="L104" s="38" t="s">
        <v>681</v>
      </c>
    </row>
    <row r="105" spans="1:12" x14ac:dyDescent="0.25">
      <c r="A105" s="147"/>
      <c r="B105" s="142"/>
      <c r="C105" s="136"/>
      <c r="D105" s="136"/>
      <c r="E105" s="136"/>
      <c r="F105" s="136"/>
      <c r="G105" s="136"/>
      <c r="H105" s="136"/>
      <c r="I105" s="138"/>
      <c r="J105" s="138"/>
      <c r="K105" s="32"/>
      <c r="L105" s="32"/>
    </row>
    <row r="106" spans="1:12" x14ac:dyDescent="0.25">
      <c r="A106" s="148"/>
      <c r="B106" s="149"/>
      <c r="C106" s="145" t="s">
        <v>13</v>
      </c>
      <c r="D106" s="145" t="s">
        <v>11</v>
      </c>
      <c r="E106" s="145" t="s">
        <v>33</v>
      </c>
      <c r="F106" s="145" t="s">
        <v>10</v>
      </c>
      <c r="G106" s="145" t="s">
        <v>9</v>
      </c>
      <c r="H106" s="145"/>
      <c r="I106" s="146"/>
      <c r="J106" s="146"/>
      <c r="K106" s="33"/>
      <c r="L106" s="33"/>
    </row>
    <row r="107" spans="1:12" ht="18.95" customHeight="1" x14ac:dyDescent="0.25">
      <c r="A107" s="18" t="s">
        <v>796</v>
      </c>
      <c r="B107" s="28" t="s">
        <v>677</v>
      </c>
      <c r="C107" s="35"/>
      <c r="D107" s="35"/>
      <c r="E107" s="35"/>
      <c r="F107" s="35"/>
      <c r="G107" s="66"/>
      <c r="H107" s="35"/>
      <c r="I107" s="114">
        <v>1495</v>
      </c>
      <c r="J107" s="114">
        <v>2990</v>
      </c>
      <c r="K107" s="124">
        <f>SUM(C107:H107)</f>
        <v>0</v>
      </c>
      <c r="L107" s="120">
        <f t="shared" ref="L107:L110" si="18">(K107*I107)</f>
        <v>0</v>
      </c>
    </row>
    <row r="108" spans="1:12" ht="18.95" customHeight="1" x14ac:dyDescent="0.25">
      <c r="A108" s="18" t="s">
        <v>797</v>
      </c>
      <c r="B108" s="28" t="s">
        <v>692</v>
      </c>
      <c r="C108" s="66"/>
      <c r="D108" s="35"/>
      <c r="E108" s="35"/>
      <c r="F108" s="35"/>
      <c r="G108" s="35"/>
      <c r="H108" s="35"/>
      <c r="I108" s="114">
        <v>3595</v>
      </c>
      <c r="J108" s="114">
        <v>7190</v>
      </c>
      <c r="K108" s="124">
        <f>SUM(C108:H108)</f>
        <v>0</v>
      </c>
      <c r="L108" s="120">
        <f t="shared" si="18"/>
        <v>0</v>
      </c>
    </row>
    <row r="109" spans="1:12" ht="18.95" customHeight="1" x14ac:dyDescent="0.25">
      <c r="A109" s="18" t="s">
        <v>759</v>
      </c>
      <c r="B109" s="28" t="s">
        <v>691</v>
      </c>
      <c r="C109" s="66"/>
      <c r="D109" s="66"/>
      <c r="E109" s="66"/>
      <c r="F109" s="66"/>
      <c r="G109" s="35"/>
      <c r="H109" s="35"/>
      <c r="I109" s="115">
        <v>6280</v>
      </c>
      <c r="J109" s="115">
        <v>12490</v>
      </c>
      <c r="K109" s="124">
        <f>SUM(C109:H109)</f>
        <v>0</v>
      </c>
      <c r="L109" s="120">
        <f t="shared" si="18"/>
        <v>0</v>
      </c>
    </row>
    <row r="110" spans="1:12" ht="18.95" customHeight="1" x14ac:dyDescent="0.25">
      <c r="A110" s="18" t="s">
        <v>760</v>
      </c>
      <c r="B110" s="28" t="s">
        <v>686</v>
      </c>
      <c r="C110" s="66"/>
      <c r="D110" s="35"/>
      <c r="E110" s="35"/>
      <c r="F110" s="35"/>
      <c r="G110" s="35"/>
      <c r="H110" s="35"/>
      <c r="I110" s="115">
        <v>4490</v>
      </c>
      <c r="J110" s="115">
        <v>8990</v>
      </c>
      <c r="K110" s="124">
        <f>SUM(C110:H110)</f>
        <v>0</v>
      </c>
      <c r="L110" s="120">
        <f t="shared" si="18"/>
        <v>0</v>
      </c>
    </row>
    <row r="111" spans="1:12" x14ac:dyDescent="0.35">
      <c r="A111" s="48"/>
      <c r="B111" s="49"/>
      <c r="C111" s="50"/>
      <c r="D111" s="51"/>
      <c r="I111" s="116"/>
      <c r="J111" s="116"/>
      <c r="K111" s="128">
        <f>SUM(K103:K110)</f>
        <v>0</v>
      </c>
      <c r="L111" s="128">
        <f>SUM(L107:L110)</f>
        <v>0</v>
      </c>
    </row>
    <row r="112" spans="1:12" ht="16.5" customHeight="1" thickBot="1" x14ac:dyDescent="0.4">
      <c r="A112" s="48"/>
      <c r="B112" s="49"/>
      <c r="C112" s="50"/>
      <c r="D112" s="51"/>
      <c r="K112" s="133"/>
      <c r="L112" s="133"/>
    </row>
    <row r="113" spans="1:12" x14ac:dyDescent="0.35">
      <c r="A113" s="43" t="s">
        <v>56</v>
      </c>
      <c r="B113" s="45"/>
      <c r="C113" s="53"/>
      <c r="D113" s="46"/>
      <c r="E113" s="46"/>
      <c r="F113" s="46"/>
      <c r="G113" s="46"/>
      <c r="H113" s="46"/>
      <c r="K113" s="130"/>
      <c r="L113" s="130"/>
    </row>
    <row r="114" spans="1:12" ht="54" x14ac:dyDescent="0.25">
      <c r="A114" s="36" t="s">
        <v>2</v>
      </c>
      <c r="B114" s="37" t="s">
        <v>3</v>
      </c>
      <c r="C114" s="211" t="s">
        <v>4</v>
      </c>
      <c r="D114" s="211"/>
      <c r="E114" s="211"/>
      <c r="F114" s="211"/>
      <c r="G114" s="211"/>
      <c r="H114" s="211"/>
      <c r="I114" s="77" t="s">
        <v>1</v>
      </c>
      <c r="J114" s="77" t="s">
        <v>679</v>
      </c>
      <c r="K114" s="38" t="s">
        <v>5</v>
      </c>
      <c r="L114" s="38" t="s">
        <v>681</v>
      </c>
    </row>
    <row r="115" spans="1:12" x14ac:dyDescent="0.25">
      <c r="A115" s="147"/>
      <c r="B115" s="142"/>
      <c r="C115" s="136"/>
      <c r="D115" s="157"/>
      <c r="E115" s="158"/>
      <c r="F115" s="158"/>
      <c r="G115" s="158"/>
      <c r="H115" s="159"/>
      <c r="I115" s="138"/>
      <c r="J115" s="138"/>
      <c r="K115" s="32"/>
      <c r="L115" s="32"/>
    </row>
    <row r="116" spans="1:12" x14ac:dyDescent="0.25">
      <c r="A116" s="148"/>
      <c r="B116" s="156"/>
      <c r="C116" s="145" t="s">
        <v>13</v>
      </c>
      <c r="D116" s="160"/>
      <c r="E116" s="161"/>
      <c r="F116" s="161"/>
      <c r="G116" s="161"/>
      <c r="H116" s="162"/>
      <c r="I116" s="146"/>
      <c r="J116" s="146"/>
      <c r="K116" s="33"/>
      <c r="L116" s="33"/>
    </row>
    <row r="117" spans="1:12" ht="18.95" customHeight="1" x14ac:dyDescent="0.25">
      <c r="A117" s="81" t="s">
        <v>761</v>
      </c>
      <c r="B117" s="95" t="s">
        <v>695</v>
      </c>
      <c r="C117" s="66"/>
      <c r="D117" s="163"/>
      <c r="E117" s="164"/>
      <c r="F117" s="164"/>
      <c r="G117" s="164"/>
      <c r="H117" s="165"/>
      <c r="I117" s="114">
        <v>3900</v>
      </c>
      <c r="J117" s="114">
        <v>7790</v>
      </c>
      <c r="K117" s="124">
        <f t="shared" ref="K117:K123" si="19">SUM(C117:H117)</f>
        <v>0</v>
      </c>
      <c r="L117" s="120">
        <f t="shared" ref="L117:L122" si="20">(K117*I117)</f>
        <v>0</v>
      </c>
    </row>
    <row r="118" spans="1:12" ht="18.95" customHeight="1" x14ac:dyDescent="0.25">
      <c r="A118" s="81" t="s">
        <v>762</v>
      </c>
      <c r="B118" s="95" t="s">
        <v>696</v>
      </c>
      <c r="C118" s="66"/>
      <c r="D118" s="163"/>
      <c r="E118" s="164"/>
      <c r="F118" s="164"/>
      <c r="G118" s="164"/>
      <c r="H118" s="165"/>
      <c r="I118" s="114">
        <v>1600</v>
      </c>
      <c r="J118" s="114">
        <v>3190</v>
      </c>
      <c r="K118" s="124">
        <f t="shared" si="19"/>
        <v>0</v>
      </c>
      <c r="L118" s="120">
        <f t="shared" si="20"/>
        <v>0</v>
      </c>
    </row>
    <row r="119" spans="1:12" ht="18.95" customHeight="1" x14ac:dyDescent="0.25">
      <c r="A119" s="81" t="s">
        <v>764</v>
      </c>
      <c r="B119" s="95" t="s">
        <v>697</v>
      </c>
      <c r="C119" s="66"/>
      <c r="D119" s="163"/>
      <c r="E119" s="164"/>
      <c r="F119" s="164"/>
      <c r="G119" s="164"/>
      <c r="H119" s="165"/>
      <c r="I119" s="114">
        <v>1600</v>
      </c>
      <c r="J119" s="114">
        <v>3190</v>
      </c>
      <c r="K119" s="124">
        <f t="shared" si="19"/>
        <v>0</v>
      </c>
      <c r="L119" s="120">
        <f t="shared" si="20"/>
        <v>0</v>
      </c>
    </row>
    <row r="120" spans="1:12" ht="18.95" customHeight="1" x14ac:dyDescent="0.25">
      <c r="A120" s="196" t="s">
        <v>763</v>
      </c>
      <c r="B120" s="95" t="s">
        <v>701</v>
      </c>
      <c r="C120" s="66"/>
      <c r="D120" s="163"/>
      <c r="E120" s="164"/>
      <c r="F120" s="164"/>
      <c r="G120" s="164"/>
      <c r="H120" s="165"/>
      <c r="I120" s="114">
        <v>2900</v>
      </c>
      <c r="J120" s="114">
        <v>5790</v>
      </c>
      <c r="K120" s="124">
        <f t="shared" si="19"/>
        <v>0</v>
      </c>
      <c r="L120" s="120">
        <f t="shared" si="20"/>
        <v>0</v>
      </c>
    </row>
    <row r="121" spans="1:12" ht="18.95" customHeight="1" x14ac:dyDescent="0.25">
      <c r="A121" s="81" t="s">
        <v>765</v>
      </c>
      <c r="B121" s="95" t="s">
        <v>698</v>
      </c>
      <c r="C121" s="66"/>
      <c r="D121" s="163"/>
      <c r="E121" s="164"/>
      <c r="F121" s="164"/>
      <c r="G121" s="164"/>
      <c r="H121" s="165"/>
      <c r="I121" s="114">
        <v>2800</v>
      </c>
      <c r="J121" s="114">
        <v>5490</v>
      </c>
      <c r="K121" s="124">
        <f t="shared" si="19"/>
        <v>0</v>
      </c>
      <c r="L121" s="120">
        <f t="shared" si="20"/>
        <v>0</v>
      </c>
    </row>
    <row r="122" spans="1:12" ht="18.95" customHeight="1" x14ac:dyDescent="0.25">
      <c r="A122" s="81" t="s">
        <v>766</v>
      </c>
      <c r="B122" s="95" t="s">
        <v>700</v>
      </c>
      <c r="C122" s="66"/>
      <c r="D122" s="163"/>
      <c r="E122" s="164"/>
      <c r="F122" s="164"/>
      <c r="G122" s="164"/>
      <c r="H122" s="165"/>
      <c r="I122" s="114">
        <v>600</v>
      </c>
      <c r="J122" s="114">
        <v>1190</v>
      </c>
      <c r="K122" s="124">
        <f t="shared" si="19"/>
        <v>0</v>
      </c>
      <c r="L122" s="120">
        <f t="shared" si="20"/>
        <v>0</v>
      </c>
    </row>
    <row r="123" spans="1:12" ht="18.95" customHeight="1" x14ac:dyDescent="0.25">
      <c r="A123" s="81" t="s">
        <v>767</v>
      </c>
      <c r="B123" s="96" t="s">
        <v>699</v>
      </c>
      <c r="C123" s="66"/>
      <c r="D123" s="163"/>
      <c r="E123" s="164"/>
      <c r="F123" s="164"/>
      <c r="G123" s="164"/>
      <c r="H123" s="165"/>
      <c r="I123" s="114">
        <v>600</v>
      </c>
      <c r="J123" s="114">
        <v>1190</v>
      </c>
      <c r="K123" s="124">
        <f t="shared" si="19"/>
        <v>0</v>
      </c>
      <c r="L123" s="120">
        <f t="shared" ref="L123" si="21">(K123*I123)</f>
        <v>0</v>
      </c>
    </row>
    <row r="124" spans="1:12" ht="16.5" customHeight="1" thickBot="1" x14ac:dyDescent="0.4">
      <c r="A124" s="48"/>
      <c r="B124" s="49"/>
      <c r="C124" s="50"/>
      <c r="D124" s="51"/>
      <c r="K124" s="128">
        <f>SUM(K116:K123)</f>
        <v>0</v>
      </c>
      <c r="L124" s="128">
        <f>SUM(L117:L123)</f>
        <v>0</v>
      </c>
    </row>
    <row r="125" spans="1:12" x14ac:dyDescent="0.35">
      <c r="A125" s="43" t="s">
        <v>62</v>
      </c>
      <c r="B125" s="45"/>
      <c r="C125" s="53"/>
      <c r="D125" s="46"/>
      <c r="E125" s="46"/>
      <c r="F125" s="46"/>
      <c r="G125" s="46"/>
      <c r="H125" s="46"/>
      <c r="K125" s="130"/>
      <c r="L125" s="130"/>
    </row>
    <row r="126" spans="1:12" ht="54" x14ac:dyDescent="0.25">
      <c r="A126" s="36" t="s">
        <v>2</v>
      </c>
      <c r="B126" s="37" t="s">
        <v>3</v>
      </c>
      <c r="C126" s="211" t="s">
        <v>4</v>
      </c>
      <c r="D126" s="211"/>
      <c r="E126" s="211"/>
      <c r="F126" s="211"/>
      <c r="G126" s="211"/>
      <c r="H126" s="211"/>
      <c r="I126" s="77" t="s">
        <v>1</v>
      </c>
      <c r="J126" s="77" t="s">
        <v>679</v>
      </c>
      <c r="K126" s="38" t="s">
        <v>5</v>
      </c>
      <c r="L126" s="38" t="s">
        <v>681</v>
      </c>
    </row>
    <row r="127" spans="1:12" x14ac:dyDescent="0.25">
      <c r="A127" s="147"/>
      <c r="B127" s="142"/>
      <c r="C127" s="136"/>
      <c r="D127" s="136"/>
      <c r="E127" s="136"/>
      <c r="F127" s="136"/>
      <c r="G127" s="136"/>
      <c r="H127" s="136"/>
      <c r="I127" s="138"/>
      <c r="J127" s="138"/>
      <c r="K127" s="32"/>
      <c r="L127" s="32"/>
    </row>
    <row r="128" spans="1:12" x14ac:dyDescent="0.25">
      <c r="A128" s="148"/>
      <c r="B128" s="149"/>
      <c r="C128" s="145" t="s">
        <v>15</v>
      </c>
      <c r="D128" s="145" t="s">
        <v>7</v>
      </c>
      <c r="E128" s="145" t="s">
        <v>8</v>
      </c>
      <c r="F128" s="145" t="s">
        <v>63</v>
      </c>
      <c r="G128" s="145" t="s">
        <v>68</v>
      </c>
      <c r="H128" s="145"/>
      <c r="I128" s="146"/>
      <c r="J128" s="146"/>
      <c r="K128" s="33"/>
      <c r="L128" s="33"/>
    </row>
    <row r="129" spans="1:12" ht="18.95" customHeight="1" x14ac:dyDescent="0.25">
      <c r="A129" s="81" t="s">
        <v>768</v>
      </c>
      <c r="B129" s="28" t="s">
        <v>657</v>
      </c>
      <c r="C129" s="69"/>
      <c r="D129" s="69"/>
      <c r="E129" s="69"/>
      <c r="F129" s="69"/>
      <c r="G129" s="69"/>
      <c r="H129" s="35"/>
      <c r="I129" s="115">
        <v>4190</v>
      </c>
      <c r="J129" s="115">
        <v>8290</v>
      </c>
      <c r="K129" s="124">
        <f t="shared" ref="K129:K137" si="22">SUM(C129:H129)</f>
        <v>0</v>
      </c>
      <c r="L129" s="120">
        <f t="shared" ref="L129:L137" si="23">(K129*I129)</f>
        <v>0</v>
      </c>
    </row>
    <row r="130" spans="1:12" ht="18.95" customHeight="1" x14ac:dyDescent="0.25">
      <c r="A130" s="81" t="s">
        <v>769</v>
      </c>
      <c r="B130" s="28" t="s">
        <v>656</v>
      </c>
      <c r="C130" s="69"/>
      <c r="D130" s="69"/>
      <c r="E130" s="69"/>
      <c r="F130" s="69"/>
      <c r="G130" s="69"/>
      <c r="H130" s="35"/>
      <c r="I130" s="115">
        <v>4190</v>
      </c>
      <c r="J130" s="115">
        <v>8290</v>
      </c>
      <c r="K130" s="124">
        <f t="shared" si="22"/>
        <v>0</v>
      </c>
      <c r="L130" s="120">
        <f t="shared" si="23"/>
        <v>0</v>
      </c>
    </row>
    <row r="131" spans="1:12" ht="18.95" customHeight="1" x14ac:dyDescent="0.25">
      <c r="A131" s="81" t="s">
        <v>770</v>
      </c>
      <c r="B131" s="28" t="s">
        <v>655</v>
      </c>
      <c r="C131" s="69"/>
      <c r="D131" s="69"/>
      <c r="E131" s="69"/>
      <c r="F131" s="69"/>
      <c r="G131" s="69"/>
      <c r="H131" s="35"/>
      <c r="I131" s="115">
        <v>4190</v>
      </c>
      <c r="J131" s="115">
        <v>8290</v>
      </c>
      <c r="K131" s="124">
        <f t="shared" si="22"/>
        <v>0</v>
      </c>
      <c r="L131" s="120">
        <f t="shared" si="23"/>
        <v>0</v>
      </c>
    </row>
    <row r="132" spans="1:12" ht="18.95" customHeight="1" x14ac:dyDescent="0.25">
      <c r="A132" s="81" t="s">
        <v>771</v>
      </c>
      <c r="B132" s="28" t="s">
        <v>654</v>
      </c>
      <c r="C132" s="69"/>
      <c r="D132" s="69"/>
      <c r="E132" s="69"/>
      <c r="F132" s="69"/>
      <c r="G132" s="69"/>
      <c r="H132" s="35"/>
      <c r="I132" s="115">
        <v>4190</v>
      </c>
      <c r="J132" s="115">
        <v>8290</v>
      </c>
      <c r="K132" s="124">
        <f t="shared" si="22"/>
        <v>0</v>
      </c>
      <c r="L132" s="120">
        <f t="shared" si="23"/>
        <v>0</v>
      </c>
    </row>
    <row r="133" spans="1:12" ht="18.95" customHeight="1" x14ac:dyDescent="0.25">
      <c r="A133" s="81" t="s">
        <v>772</v>
      </c>
      <c r="B133" s="28" t="s">
        <v>653</v>
      </c>
      <c r="C133" s="69"/>
      <c r="D133" s="69"/>
      <c r="E133" s="69"/>
      <c r="F133" s="69"/>
      <c r="G133" s="69"/>
      <c r="H133" s="35"/>
      <c r="I133" s="115">
        <v>3190</v>
      </c>
      <c r="J133" s="115">
        <v>6290</v>
      </c>
      <c r="K133" s="124">
        <f t="shared" si="22"/>
        <v>0</v>
      </c>
      <c r="L133" s="120">
        <f t="shared" si="23"/>
        <v>0</v>
      </c>
    </row>
    <row r="134" spans="1:12" ht="18.95" customHeight="1" x14ac:dyDescent="0.25">
      <c r="A134" s="81" t="s">
        <v>773</v>
      </c>
      <c r="B134" s="28" t="s">
        <v>652</v>
      </c>
      <c r="C134" s="69"/>
      <c r="D134" s="69"/>
      <c r="E134" s="69"/>
      <c r="F134" s="69"/>
      <c r="G134" s="69"/>
      <c r="H134" s="35"/>
      <c r="I134" s="115">
        <v>3190</v>
      </c>
      <c r="J134" s="115">
        <v>6290</v>
      </c>
      <c r="K134" s="124">
        <f t="shared" si="22"/>
        <v>0</v>
      </c>
      <c r="L134" s="120">
        <f t="shared" si="23"/>
        <v>0</v>
      </c>
    </row>
    <row r="135" spans="1:12" ht="18.95" customHeight="1" x14ac:dyDescent="0.25">
      <c r="A135" s="81" t="s">
        <v>774</v>
      </c>
      <c r="B135" s="28" t="s">
        <v>651</v>
      </c>
      <c r="C135" s="69"/>
      <c r="D135" s="69"/>
      <c r="E135" s="69"/>
      <c r="F135" s="69"/>
      <c r="G135" s="69"/>
      <c r="H135" s="35"/>
      <c r="I135" s="115">
        <v>3190</v>
      </c>
      <c r="J135" s="115">
        <v>6290</v>
      </c>
      <c r="K135" s="124">
        <f t="shared" si="22"/>
        <v>0</v>
      </c>
      <c r="L135" s="120">
        <f t="shared" si="23"/>
        <v>0</v>
      </c>
    </row>
    <row r="136" spans="1:12" ht="18.95" customHeight="1" x14ac:dyDescent="0.25">
      <c r="A136" s="81" t="s">
        <v>775</v>
      </c>
      <c r="B136" s="28" t="s">
        <v>650</v>
      </c>
      <c r="C136" s="66"/>
      <c r="D136" s="66"/>
      <c r="E136" s="66"/>
      <c r="F136" s="66"/>
      <c r="G136" s="69"/>
      <c r="H136" s="35"/>
      <c r="I136" s="115">
        <v>3190</v>
      </c>
      <c r="J136" s="115">
        <v>6290</v>
      </c>
      <c r="K136" s="124">
        <f t="shared" si="22"/>
        <v>0</v>
      </c>
      <c r="L136" s="120">
        <f t="shared" si="23"/>
        <v>0</v>
      </c>
    </row>
    <row r="137" spans="1:12" ht="18.95" customHeight="1" x14ac:dyDescent="0.25">
      <c r="A137" s="81" t="s">
        <v>776</v>
      </c>
      <c r="B137" s="28" t="s">
        <v>693</v>
      </c>
      <c r="C137" s="66"/>
      <c r="D137" s="66"/>
      <c r="E137" s="66"/>
      <c r="F137" s="66"/>
      <c r="G137" s="35"/>
      <c r="H137" s="35"/>
      <c r="I137" s="114">
        <v>5145</v>
      </c>
      <c r="J137" s="114">
        <v>9990</v>
      </c>
      <c r="K137" s="124">
        <f t="shared" si="22"/>
        <v>0</v>
      </c>
      <c r="L137" s="120">
        <f t="shared" si="23"/>
        <v>0</v>
      </c>
    </row>
    <row r="138" spans="1:12" ht="19.5" thickBot="1" x14ac:dyDescent="0.4">
      <c r="A138" s="48"/>
      <c r="B138" s="49"/>
      <c r="C138" s="50"/>
      <c r="D138" s="51"/>
      <c r="K138" s="128">
        <f>SUM(K129:K137)</f>
        <v>0</v>
      </c>
      <c r="L138" s="128">
        <f>SUM(L129:L137)</f>
        <v>0</v>
      </c>
    </row>
    <row r="139" spans="1:12" x14ac:dyDescent="0.35">
      <c r="A139" s="43" t="s">
        <v>66</v>
      </c>
      <c r="B139" s="45"/>
      <c r="C139" s="53"/>
      <c r="D139" s="46"/>
      <c r="E139" s="46"/>
      <c r="F139" s="46"/>
      <c r="G139" s="46"/>
      <c r="H139" s="46"/>
      <c r="K139" s="130"/>
      <c r="L139" s="130"/>
    </row>
    <row r="140" spans="1:12" ht="54" x14ac:dyDescent="0.25">
      <c r="A140" s="36" t="s">
        <v>2</v>
      </c>
      <c r="B140" s="37" t="s">
        <v>3</v>
      </c>
      <c r="C140" s="211" t="s">
        <v>4</v>
      </c>
      <c r="D140" s="211"/>
      <c r="E140" s="211"/>
      <c r="F140" s="211"/>
      <c r="G140" s="211"/>
      <c r="H140" s="211"/>
      <c r="I140" s="77" t="s">
        <v>1</v>
      </c>
      <c r="J140" s="77" t="s">
        <v>679</v>
      </c>
      <c r="K140" s="38" t="s">
        <v>5</v>
      </c>
      <c r="L140" s="38" t="s">
        <v>681</v>
      </c>
    </row>
    <row r="141" spans="1:12" x14ac:dyDescent="0.25">
      <c r="A141" s="7"/>
      <c r="B141" s="8"/>
      <c r="C141" s="136"/>
      <c r="D141" s="136"/>
      <c r="E141" s="136"/>
      <c r="F141" s="157"/>
      <c r="G141" s="158"/>
      <c r="H141" s="159"/>
      <c r="I141" s="138"/>
      <c r="J141" s="138"/>
      <c r="K141" s="32"/>
      <c r="L141" s="32"/>
    </row>
    <row r="142" spans="1:12" x14ac:dyDescent="0.25">
      <c r="A142" s="29"/>
      <c r="B142" s="8"/>
      <c r="C142" s="137" t="s">
        <v>67</v>
      </c>
      <c r="D142" s="137" t="s">
        <v>15</v>
      </c>
      <c r="E142" s="137" t="s">
        <v>7</v>
      </c>
      <c r="F142" s="166"/>
      <c r="G142" s="167"/>
      <c r="H142" s="168"/>
      <c r="I142" s="139"/>
      <c r="J142" s="139"/>
      <c r="K142" s="140"/>
      <c r="L142" s="140"/>
    </row>
    <row r="143" spans="1:12" ht="16.5" customHeight="1" x14ac:dyDescent="0.25">
      <c r="A143" s="134"/>
      <c r="B143" s="135"/>
      <c r="C143" s="134"/>
      <c r="D143" s="134"/>
      <c r="E143" s="134"/>
      <c r="F143" s="135"/>
      <c r="G143" s="169"/>
      <c r="H143" s="170"/>
      <c r="I143" s="134"/>
      <c r="J143" s="134"/>
      <c r="K143" s="134"/>
      <c r="L143" s="134"/>
    </row>
    <row r="144" spans="1:12" ht="18.95" customHeight="1" x14ac:dyDescent="0.25">
      <c r="A144" s="18" t="s">
        <v>777</v>
      </c>
      <c r="B144" s="28" t="s">
        <v>678</v>
      </c>
      <c r="C144" s="66"/>
      <c r="D144" s="66"/>
      <c r="E144" s="35"/>
      <c r="F144" s="163"/>
      <c r="G144" s="164"/>
      <c r="H144" s="165"/>
      <c r="I144" s="114">
        <v>1000</v>
      </c>
      <c r="J144" s="114">
        <v>1990</v>
      </c>
      <c r="K144" s="124">
        <f>SUM(C144:H144)</f>
        <v>0</v>
      </c>
      <c r="L144" s="120">
        <f t="shared" ref="L144:L146" si="24">(K144*I144)</f>
        <v>0</v>
      </c>
    </row>
    <row r="145" spans="1:12" ht="18.95" customHeight="1" x14ac:dyDescent="0.25">
      <c r="A145" s="18" t="s">
        <v>778</v>
      </c>
      <c r="B145" s="28" t="s">
        <v>702</v>
      </c>
      <c r="C145" s="66"/>
      <c r="D145" s="66"/>
      <c r="E145" s="66"/>
      <c r="F145" s="163"/>
      <c r="G145" s="164"/>
      <c r="H145" s="165"/>
      <c r="I145" s="114">
        <v>1500</v>
      </c>
      <c r="J145" s="114">
        <v>2990</v>
      </c>
      <c r="K145" s="124">
        <f>SUM(C145:H145)</f>
        <v>0</v>
      </c>
      <c r="L145" s="120">
        <f t="shared" si="24"/>
        <v>0</v>
      </c>
    </row>
    <row r="146" spans="1:12" ht="18.95" customHeight="1" x14ac:dyDescent="0.25">
      <c r="A146" s="18" t="s">
        <v>779</v>
      </c>
      <c r="B146" s="28" t="s">
        <v>703</v>
      </c>
      <c r="C146" s="66"/>
      <c r="D146" s="66"/>
      <c r="E146" s="66"/>
      <c r="F146" s="163"/>
      <c r="G146" s="164"/>
      <c r="H146" s="165"/>
      <c r="I146" s="114">
        <v>1900</v>
      </c>
      <c r="J146" s="114">
        <v>3790</v>
      </c>
      <c r="K146" s="124">
        <f>SUM(C146:H146)</f>
        <v>0</v>
      </c>
      <c r="L146" s="120">
        <f t="shared" si="24"/>
        <v>0</v>
      </c>
    </row>
    <row r="147" spans="1:12" ht="16.5" customHeight="1" thickBot="1" x14ac:dyDescent="0.4">
      <c r="A147" s="48"/>
      <c r="B147" s="49"/>
      <c r="C147" s="50"/>
      <c r="D147" s="51"/>
      <c r="K147" s="128">
        <f>SUM(K142:K146)</f>
        <v>0</v>
      </c>
      <c r="L147" s="128">
        <f>SUM(L143:L146)</f>
        <v>0</v>
      </c>
    </row>
    <row r="148" spans="1:12" x14ac:dyDescent="0.35">
      <c r="A148" s="43" t="s">
        <v>69</v>
      </c>
      <c r="B148" s="45"/>
      <c r="C148" s="53"/>
      <c r="D148" s="46"/>
      <c r="E148" s="46"/>
      <c r="F148" s="46"/>
      <c r="G148" s="46"/>
      <c r="H148" s="46"/>
      <c r="K148" s="130"/>
      <c r="L148" s="130"/>
    </row>
    <row r="149" spans="1:12" ht="54" x14ac:dyDescent="0.25">
      <c r="A149" s="36" t="s">
        <v>2</v>
      </c>
      <c r="B149" s="37" t="s">
        <v>3</v>
      </c>
      <c r="C149" s="213" t="s">
        <v>4</v>
      </c>
      <c r="D149" s="214"/>
      <c r="E149" s="214"/>
      <c r="F149" s="214"/>
      <c r="G149" s="214"/>
      <c r="H149" s="214"/>
      <c r="I149" s="77" t="s">
        <v>1</v>
      </c>
      <c r="J149" s="77" t="s">
        <v>679</v>
      </c>
      <c r="K149" s="38" t="s">
        <v>5</v>
      </c>
      <c r="L149" s="38" t="s">
        <v>681</v>
      </c>
    </row>
    <row r="150" spans="1:12" x14ac:dyDescent="0.25">
      <c r="A150" s="147"/>
      <c r="B150" s="142"/>
      <c r="C150" s="136"/>
      <c r="D150" s="136"/>
      <c r="E150" s="136"/>
      <c r="F150" s="136"/>
      <c r="G150" s="157"/>
      <c r="H150" s="159"/>
      <c r="I150" s="138"/>
      <c r="J150" s="138"/>
      <c r="K150" s="32"/>
      <c r="L150" s="32"/>
    </row>
    <row r="151" spans="1:12" x14ac:dyDescent="0.25">
      <c r="A151" s="148"/>
      <c r="B151" s="149"/>
      <c r="C151" s="145" t="s">
        <v>15</v>
      </c>
      <c r="D151" s="145" t="s">
        <v>7</v>
      </c>
      <c r="E151" s="145" t="s">
        <v>8</v>
      </c>
      <c r="F151" s="145" t="s">
        <v>63</v>
      </c>
      <c r="G151" s="160"/>
      <c r="H151" s="162"/>
      <c r="I151" s="146"/>
      <c r="J151" s="146"/>
      <c r="K151" s="33"/>
      <c r="L151" s="33"/>
    </row>
    <row r="152" spans="1:12" ht="18.95" customHeight="1" x14ac:dyDescent="0.25">
      <c r="A152" s="18" t="s">
        <v>780</v>
      </c>
      <c r="B152" s="28" t="s">
        <v>704</v>
      </c>
      <c r="C152" s="69"/>
      <c r="D152" s="69"/>
      <c r="E152" s="69"/>
      <c r="F152" s="69"/>
      <c r="G152" s="171"/>
      <c r="H152" s="172"/>
      <c r="I152" s="114">
        <v>3000</v>
      </c>
      <c r="J152" s="114">
        <v>5990</v>
      </c>
      <c r="K152" s="124">
        <f t="shared" ref="K152:K158" si="25">SUM(C152:H152)</f>
        <v>0</v>
      </c>
      <c r="L152" s="120">
        <f t="shared" ref="L152:L158" si="26">(K152*I152)</f>
        <v>0</v>
      </c>
    </row>
    <row r="153" spans="1:12" ht="18.95" customHeight="1" x14ac:dyDescent="0.25">
      <c r="A153" s="18" t="s">
        <v>781</v>
      </c>
      <c r="B153" s="28" t="s">
        <v>705</v>
      </c>
      <c r="C153" s="69"/>
      <c r="D153" s="69"/>
      <c r="E153" s="69"/>
      <c r="F153" s="69"/>
      <c r="G153" s="171"/>
      <c r="H153" s="172"/>
      <c r="I153" s="114">
        <v>3000</v>
      </c>
      <c r="J153" s="114">
        <v>5990</v>
      </c>
      <c r="K153" s="124">
        <f t="shared" si="25"/>
        <v>0</v>
      </c>
      <c r="L153" s="120">
        <f t="shared" si="26"/>
        <v>0</v>
      </c>
    </row>
    <row r="154" spans="1:12" ht="18.95" customHeight="1" x14ac:dyDescent="0.25">
      <c r="A154" s="18" t="s">
        <v>782</v>
      </c>
      <c r="B154" s="28" t="s">
        <v>706</v>
      </c>
      <c r="C154" s="69"/>
      <c r="D154" s="69"/>
      <c r="E154" s="69"/>
      <c r="F154" s="34"/>
      <c r="G154" s="171"/>
      <c r="H154" s="172"/>
      <c r="I154" s="114">
        <v>3000</v>
      </c>
      <c r="J154" s="114">
        <v>5990</v>
      </c>
      <c r="K154" s="124">
        <f t="shared" si="25"/>
        <v>0</v>
      </c>
      <c r="L154" s="120">
        <f t="shared" si="26"/>
        <v>0</v>
      </c>
    </row>
    <row r="155" spans="1:12" ht="18.95" customHeight="1" x14ac:dyDescent="0.25">
      <c r="A155" s="18" t="s">
        <v>783</v>
      </c>
      <c r="B155" s="28" t="s">
        <v>707</v>
      </c>
      <c r="C155" s="69"/>
      <c r="D155" s="69"/>
      <c r="E155" s="69"/>
      <c r="F155" s="34"/>
      <c r="G155" s="171"/>
      <c r="H155" s="172"/>
      <c r="I155" s="114">
        <v>3000</v>
      </c>
      <c r="J155" s="114">
        <v>5990</v>
      </c>
      <c r="K155" s="124">
        <f t="shared" si="25"/>
        <v>0</v>
      </c>
      <c r="L155" s="120">
        <f t="shared" si="26"/>
        <v>0</v>
      </c>
    </row>
    <row r="156" spans="1:12" ht="18.95" customHeight="1" x14ac:dyDescent="0.25">
      <c r="A156" s="18" t="s">
        <v>784</v>
      </c>
      <c r="B156" s="28" t="s">
        <v>708</v>
      </c>
      <c r="C156" s="69"/>
      <c r="D156" s="69"/>
      <c r="E156" s="34"/>
      <c r="F156" s="69"/>
      <c r="G156" s="171"/>
      <c r="H156" s="172"/>
      <c r="I156" s="114">
        <v>3000</v>
      </c>
      <c r="J156" s="114">
        <v>5990</v>
      </c>
      <c r="K156" s="124">
        <f t="shared" si="25"/>
        <v>0</v>
      </c>
      <c r="L156" s="120">
        <f t="shared" si="26"/>
        <v>0</v>
      </c>
    </row>
    <row r="157" spans="1:12" ht="18.95" customHeight="1" x14ac:dyDescent="0.25">
      <c r="A157" s="18" t="s">
        <v>785</v>
      </c>
      <c r="B157" s="28" t="s">
        <v>709</v>
      </c>
      <c r="C157" s="69"/>
      <c r="D157" s="69"/>
      <c r="E157" s="69"/>
      <c r="F157" s="69"/>
      <c r="G157" s="171"/>
      <c r="H157" s="172"/>
      <c r="I157" s="114">
        <v>3000</v>
      </c>
      <c r="J157" s="114">
        <v>5990</v>
      </c>
      <c r="K157" s="124">
        <f t="shared" si="25"/>
        <v>0</v>
      </c>
      <c r="L157" s="120">
        <f t="shared" si="26"/>
        <v>0</v>
      </c>
    </row>
    <row r="158" spans="1:12" ht="18.95" customHeight="1" x14ac:dyDescent="0.25">
      <c r="A158" s="18" t="s">
        <v>786</v>
      </c>
      <c r="B158" s="28" t="s">
        <v>710</v>
      </c>
      <c r="C158" s="69"/>
      <c r="D158" s="69"/>
      <c r="E158" s="69"/>
      <c r="F158" s="69"/>
      <c r="G158" s="171"/>
      <c r="H158" s="172"/>
      <c r="I158" s="114">
        <v>9950</v>
      </c>
      <c r="J158" s="114">
        <v>19990</v>
      </c>
      <c r="K158" s="124">
        <f t="shared" si="25"/>
        <v>0</v>
      </c>
      <c r="L158" s="120">
        <f t="shared" si="26"/>
        <v>0</v>
      </c>
    </row>
    <row r="159" spans="1:12" ht="16.5" customHeight="1" thickBot="1" x14ac:dyDescent="0.4">
      <c r="A159" s="48"/>
      <c r="B159" s="49"/>
      <c r="C159" s="50"/>
      <c r="D159" s="51"/>
      <c r="K159" s="128">
        <f>SUM(K151:K158)</f>
        <v>0</v>
      </c>
      <c r="L159" s="128">
        <f>SUM(L152:L158)</f>
        <v>0</v>
      </c>
    </row>
    <row r="160" spans="1:12" x14ac:dyDescent="0.35">
      <c r="A160" s="43" t="s">
        <v>74</v>
      </c>
      <c r="B160" s="45"/>
      <c r="C160" s="53"/>
      <c r="D160" s="46"/>
      <c r="E160" s="46"/>
      <c r="F160" s="46"/>
      <c r="G160" s="46"/>
      <c r="H160" s="46"/>
      <c r="K160" s="130"/>
      <c r="L160" s="130"/>
    </row>
    <row r="161" spans="1:12" ht="54" x14ac:dyDescent="0.25">
      <c r="A161" s="36" t="s">
        <v>2</v>
      </c>
      <c r="B161" s="37" t="s">
        <v>3</v>
      </c>
      <c r="C161" s="212" t="s">
        <v>4</v>
      </c>
      <c r="D161" s="212"/>
      <c r="E161" s="212"/>
      <c r="F161" s="212"/>
      <c r="G161" s="212"/>
      <c r="H161" s="212"/>
      <c r="I161" s="77" t="s">
        <v>1</v>
      </c>
      <c r="J161" s="77" t="s">
        <v>679</v>
      </c>
      <c r="K161" s="38" t="s">
        <v>5</v>
      </c>
      <c r="L161" s="38" t="s">
        <v>681</v>
      </c>
    </row>
    <row r="162" spans="1:12" x14ac:dyDescent="0.25">
      <c r="A162" s="147"/>
      <c r="B162" s="142"/>
      <c r="C162" s="136"/>
      <c r="D162" s="136"/>
      <c r="E162" s="136"/>
      <c r="F162" s="136"/>
      <c r="G162" s="136"/>
      <c r="H162" s="136"/>
      <c r="I162" s="138"/>
      <c r="J162" s="138"/>
      <c r="K162" s="32"/>
      <c r="L162" s="32"/>
    </row>
    <row r="163" spans="1:12" x14ac:dyDescent="0.25">
      <c r="A163" s="148"/>
      <c r="B163" s="149"/>
      <c r="C163" s="145" t="s">
        <v>13</v>
      </c>
      <c r="D163" s="145" t="s">
        <v>12</v>
      </c>
      <c r="E163" s="145" t="s">
        <v>35</v>
      </c>
      <c r="F163" s="145" t="s">
        <v>33</v>
      </c>
      <c r="G163" s="145" t="s">
        <v>34</v>
      </c>
      <c r="H163" s="145" t="s">
        <v>43</v>
      </c>
      <c r="I163" s="146"/>
      <c r="J163" s="146"/>
      <c r="K163" s="33"/>
      <c r="L163" s="33"/>
    </row>
    <row r="164" spans="1:12" ht="18.95" customHeight="1" x14ac:dyDescent="0.25">
      <c r="A164" s="18" t="s">
        <v>787</v>
      </c>
      <c r="B164" s="28" t="s">
        <v>76</v>
      </c>
      <c r="C164" s="69"/>
      <c r="D164" s="34"/>
      <c r="E164" s="34"/>
      <c r="F164" s="34"/>
      <c r="G164" s="34"/>
      <c r="H164" s="34"/>
      <c r="I164" s="114">
        <v>3600</v>
      </c>
      <c r="J164" s="114">
        <v>6990</v>
      </c>
      <c r="K164" s="124">
        <f t="shared" ref="K164:K172" si="27">SUM(C164:H164)</f>
        <v>0</v>
      </c>
      <c r="L164" s="120">
        <f t="shared" ref="L164:L172" si="28">(K164*I164)</f>
        <v>0</v>
      </c>
    </row>
    <row r="165" spans="1:12" ht="18.95" customHeight="1" x14ac:dyDescent="0.25">
      <c r="A165" s="18" t="s">
        <v>788</v>
      </c>
      <c r="B165" s="28" t="s">
        <v>77</v>
      </c>
      <c r="C165" s="69"/>
      <c r="D165" s="34"/>
      <c r="E165" s="34"/>
      <c r="F165" s="34"/>
      <c r="G165" s="34"/>
      <c r="H165" s="34"/>
      <c r="I165" s="114">
        <v>1950</v>
      </c>
      <c r="J165" s="114">
        <v>3790</v>
      </c>
      <c r="K165" s="124">
        <f t="shared" si="27"/>
        <v>0</v>
      </c>
      <c r="L165" s="120">
        <f t="shared" si="28"/>
        <v>0</v>
      </c>
    </row>
    <row r="166" spans="1:12" ht="18.95" customHeight="1" x14ac:dyDescent="0.25">
      <c r="A166" s="83" t="s">
        <v>789</v>
      </c>
      <c r="B166" s="82" t="s">
        <v>78</v>
      </c>
      <c r="C166" s="69"/>
      <c r="D166" s="69"/>
      <c r="E166" s="69"/>
      <c r="F166" s="69"/>
      <c r="G166" s="69"/>
      <c r="H166" s="85"/>
      <c r="I166" s="115">
        <v>1350</v>
      </c>
      <c r="J166" s="115">
        <v>2690</v>
      </c>
      <c r="K166" s="124">
        <f t="shared" si="27"/>
        <v>0</v>
      </c>
      <c r="L166" s="126">
        <f t="shared" si="28"/>
        <v>0</v>
      </c>
    </row>
    <row r="167" spans="1:12" ht="18.95" customHeight="1" x14ac:dyDescent="0.25">
      <c r="A167" s="18" t="s">
        <v>790</v>
      </c>
      <c r="B167" s="28" t="s">
        <v>79</v>
      </c>
      <c r="C167" s="69"/>
      <c r="D167" s="35"/>
      <c r="E167" s="35"/>
      <c r="F167" s="35"/>
      <c r="G167" s="35"/>
      <c r="H167" s="35"/>
      <c r="I167" s="114">
        <v>1960</v>
      </c>
      <c r="J167" s="114">
        <v>3990</v>
      </c>
      <c r="K167" s="124">
        <f t="shared" si="27"/>
        <v>0</v>
      </c>
      <c r="L167" s="120">
        <f t="shared" si="28"/>
        <v>0</v>
      </c>
    </row>
    <row r="168" spans="1:12" ht="18.95" customHeight="1" x14ac:dyDescent="0.25">
      <c r="A168" s="18" t="s">
        <v>791</v>
      </c>
      <c r="B168" s="28" t="s">
        <v>80</v>
      </c>
      <c r="C168" s="35"/>
      <c r="D168" s="69"/>
      <c r="E168" s="35"/>
      <c r="F168" s="35"/>
      <c r="G168" s="35"/>
      <c r="H168" s="35"/>
      <c r="I168" s="114">
        <v>1990</v>
      </c>
      <c r="J168" s="114">
        <v>3990</v>
      </c>
      <c r="K168" s="124">
        <f t="shared" si="27"/>
        <v>0</v>
      </c>
      <c r="L168" s="120">
        <f t="shared" si="28"/>
        <v>0</v>
      </c>
    </row>
    <row r="169" spans="1:12" ht="18.95" customHeight="1" x14ac:dyDescent="0.25">
      <c r="A169" s="18" t="s">
        <v>792</v>
      </c>
      <c r="B169" s="28" t="s">
        <v>81</v>
      </c>
      <c r="C169" s="69"/>
      <c r="D169" s="86"/>
      <c r="E169" s="35"/>
      <c r="F169" s="35"/>
      <c r="G169" s="35"/>
      <c r="H169" s="69"/>
      <c r="I169" s="114">
        <v>950</v>
      </c>
      <c r="J169" s="114">
        <v>1890</v>
      </c>
      <c r="K169" s="124">
        <f>SUM(C169:H169)</f>
        <v>0</v>
      </c>
      <c r="L169" s="120">
        <f>(K169*I169)</f>
        <v>0</v>
      </c>
    </row>
    <row r="170" spans="1:12" ht="18.95" customHeight="1" x14ac:dyDescent="0.25">
      <c r="A170" s="18" t="s">
        <v>793</v>
      </c>
      <c r="B170" s="28" t="s">
        <v>82</v>
      </c>
      <c r="C170" s="69"/>
      <c r="D170" s="35"/>
      <c r="E170" s="35"/>
      <c r="F170" s="35"/>
      <c r="G170" s="35"/>
      <c r="H170" s="35"/>
      <c r="I170" s="114">
        <v>4990</v>
      </c>
      <c r="J170" s="114">
        <v>9690</v>
      </c>
      <c r="K170" s="124">
        <f t="shared" si="27"/>
        <v>0</v>
      </c>
      <c r="L170" s="120">
        <f>(K170*I170)</f>
        <v>0</v>
      </c>
    </row>
    <row r="171" spans="1:12" ht="18.95" customHeight="1" x14ac:dyDescent="0.25">
      <c r="A171" s="18" t="s">
        <v>794</v>
      </c>
      <c r="B171" s="28" t="s">
        <v>83</v>
      </c>
      <c r="C171" s="69"/>
      <c r="D171" s="35"/>
      <c r="E171" s="35"/>
      <c r="F171" s="35"/>
      <c r="G171" s="35"/>
      <c r="H171" s="35"/>
      <c r="I171" s="114">
        <v>3780</v>
      </c>
      <c r="J171" s="114">
        <v>7290</v>
      </c>
      <c r="K171" s="124">
        <f t="shared" si="27"/>
        <v>0</v>
      </c>
      <c r="L171" s="120">
        <f t="shared" si="28"/>
        <v>0</v>
      </c>
    </row>
    <row r="172" spans="1:12" ht="18.95" customHeight="1" x14ac:dyDescent="0.25">
      <c r="A172" s="18" t="s">
        <v>795</v>
      </c>
      <c r="B172" s="28" t="s">
        <v>690</v>
      </c>
      <c r="C172" s="69"/>
      <c r="D172" s="35"/>
      <c r="E172" s="35"/>
      <c r="F172" s="35"/>
      <c r="G172" s="35"/>
      <c r="H172" s="35"/>
      <c r="I172" s="114">
        <v>2200</v>
      </c>
      <c r="J172" s="114">
        <v>4390</v>
      </c>
      <c r="K172" s="124">
        <f t="shared" si="27"/>
        <v>0</v>
      </c>
      <c r="L172" s="120">
        <f t="shared" si="28"/>
        <v>0</v>
      </c>
    </row>
    <row r="173" spans="1:12" ht="16.5" customHeight="1" x14ac:dyDescent="0.35">
      <c r="A173" s="48"/>
      <c r="B173" s="49"/>
      <c r="C173" s="50"/>
      <c r="D173" s="51"/>
      <c r="K173" s="128">
        <f>SUM(K163:K172)</f>
        <v>0</v>
      </c>
      <c r="L173" s="128">
        <f>SUM(L164:L172)</f>
        <v>0</v>
      </c>
    </row>
    <row r="174" spans="1:12" x14ac:dyDescent="0.35">
      <c r="B174" s="6" t="s">
        <v>75</v>
      </c>
    </row>
    <row r="175" spans="1:12" ht="19.5" thickBot="1" x14ac:dyDescent="0.4"/>
    <row r="176" spans="1:12" ht="18.75" customHeight="1" thickBot="1" x14ac:dyDescent="0.35">
      <c r="A176" s="199" t="s">
        <v>682</v>
      </c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1"/>
    </row>
  </sheetData>
  <mergeCells count="21">
    <mergeCell ref="C114:H114"/>
    <mergeCell ref="C126:H126"/>
    <mergeCell ref="C140:H140"/>
    <mergeCell ref="C45:H45"/>
    <mergeCell ref="C61:H61"/>
    <mergeCell ref="A176:L176"/>
    <mergeCell ref="L2:L3"/>
    <mergeCell ref="K2:K3"/>
    <mergeCell ref="C9:H9"/>
    <mergeCell ref="B4:B5"/>
    <mergeCell ref="B2:B3"/>
    <mergeCell ref="B6:B7"/>
    <mergeCell ref="C72:H72"/>
    <mergeCell ref="C79:H79"/>
    <mergeCell ref="C91:H91"/>
    <mergeCell ref="C96:H96"/>
    <mergeCell ref="C161:H161"/>
    <mergeCell ref="C30:H30"/>
    <mergeCell ref="C37:H37"/>
    <mergeCell ref="C104:H104"/>
    <mergeCell ref="C149:H149"/>
  </mergeCells>
  <conditionalFormatting sqref="C168">
    <cfRule type="expression" dxfId="14" priority="1235">
      <formula>AND(HLOOKUP(C$46,#REF!,#REF!-58,0)="x",HLOOKUP(C$47,#REF!,#REF!-58,0)="x")</formula>
    </cfRule>
  </conditionalFormatting>
  <conditionalFormatting sqref="C107:E107">
    <cfRule type="expression" dxfId="13" priority="1236">
      <formula>AND(HLOOKUP(C$48,#REF!,#REF!-58,0)="x",HLOOKUP(C$49,#REF!,#REF!-58,0)="x")</formula>
    </cfRule>
  </conditionalFormatting>
  <conditionalFormatting sqref="C12:H27">
    <cfRule type="expression" dxfId="12" priority="1237">
      <formula>AND(HLOOKUP(C$10,#REF!,#REF!,0)="x",HLOOKUP(C$11,#REF!,#REF!,0)="x")</formula>
    </cfRule>
  </conditionalFormatting>
  <conditionalFormatting sqref="D64 F64:H64 G65:H65 E66:H67 H129:H136 A143:L143 E144 F144:H146 G152:H158 F154:F155 E156">
    <cfRule type="expression" dxfId="11" priority="1234">
      <formula>AND(HLOOKUP(A$46,#REF!,#REF!-58,0)="x",HLOOKUP(A$47,#REF!,#REF!-58,0)="x")</formula>
    </cfRule>
  </conditionalFormatting>
  <conditionalFormatting sqref="D87:D88">
    <cfRule type="expression" dxfId="10" priority="15">
      <formula>AND(HLOOKUP(D$46,#REF!,#REF!-58,0)="x",HLOOKUP(D$47,#REF!,#REF!-58,0)="x")</formula>
    </cfRule>
  </conditionalFormatting>
  <conditionalFormatting sqref="D33:H34">
    <cfRule type="expression" dxfId="9" priority="17">
      <formula>AND(HLOOKUP(D$33,#REF!,#REF!,0)="x",HLOOKUP(D$34,#REF!,#REF!,0)="x")</formula>
    </cfRule>
  </conditionalFormatting>
  <conditionalFormatting sqref="D40:H42">
    <cfRule type="expression" dxfId="8" priority="18">
      <formula>AND(HLOOKUP(D$40,#REF!,#REF!,0)="x",HLOOKUP(D$41,#REF!,#REF!,0)="x")</formula>
    </cfRule>
  </conditionalFormatting>
  <conditionalFormatting sqref="D48:H58 D75:H76 D82 E82:G84 H82:H85 D84:D85 F85:G85 C85:C86 E86:H88 G93:H93 C99 E99:F99 G99:H101 D100:F101">
    <cfRule type="expression" dxfId="7" priority="465">
      <formula>AND(HLOOKUP(C$46,#REF!,#REF!-58,0)="x",HLOOKUP(C$47,#REF!,#REF!-58,0)="x")</formula>
    </cfRule>
  </conditionalFormatting>
  <conditionalFormatting sqref="D68:H68">
    <cfRule type="expression" dxfId="6" priority="1244">
      <formula>AND(HLOOKUP(D$48,#REF!,#REF!-58,0)="x",HLOOKUP(D$49,#REF!,#REF!-58,0)="x")</formula>
    </cfRule>
  </conditionalFormatting>
  <conditionalFormatting sqref="D117:H123 D164:H165 D167:H167 E168:H168 E169:G169 D170:H171">
    <cfRule type="expression" dxfId="5" priority="1245">
      <formula>AND(HLOOKUP(D$46,#REF!,#REF!-58,0)="x",HLOOKUP(D$47,#REF!,#REF!-58,0)="x")</formula>
    </cfRule>
  </conditionalFormatting>
  <conditionalFormatting sqref="D172:H172">
    <cfRule type="expression" dxfId="4" priority="1251">
      <formula>AND(HLOOKUP(D$51,#REF!,#REF!-58,0)="x",HLOOKUP(D$52,#REF!,#REF!-58,0)="x")</formula>
    </cfRule>
  </conditionalFormatting>
  <conditionalFormatting sqref="F107 D108:G108">
    <cfRule type="expression" dxfId="3" priority="1243">
      <formula>AND(HLOOKUP(D$48,#REF!,#REF!-58,0)="x",HLOOKUP(D$49,#REF!,#REF!-58,0)="x")</formula>
    </cfRule>
  </conditionalFormatting>
  <conditionalFormatting sqref="G109">
    <cfRule type="expression" dxfId="2" priority="1257">
      <formula>AND(HLOOKUP(G$48,#REF!,#REF!-58,0)="x",HLOOKUP(G$49,#REF!,#REF!-58,0)="x")</formula>
    </cfRule>
  </conditionalFormatting>
  <conditionalFormatting sqref="G137:H137">
    <cfRule type="expression" dxfId="1" priority="1259">
      <formula>AND(HLOOKUP(G$65,#REF!,#REF!-58,0)="x",HLOOKUP(G$66,#REF!,#REF!-58,0)="x")</formula>
    </cfRule>
  </conditionalFormatting>
  <conditionalFormatting sqref="H107:H110 D110:G110">
    <cfRule type="expression" dxfId="0" priority="1260">
      <formula>AND(HLOOKUP(D$48,#REF!,#REF!-58,0)="x",HLOOKUP(D$49,#REF!,#REF!-58,0)="x")</formula>
    </cfRule>
  </conditionalFormatting>
  <dataValidations count="1">
    <dataValidation type="whole" allowBlank="1" showInputMessage="1" showErrorMessage="1" sqref="D48:H58 D170:D172 E99:H101 G93:H93 D75:H76 D64 D164:H165 H107:H110 D167 D84:D85 E66:H68 C99 E144 F64:H64 D117:H123 G152:H158 D68 E86:E88 E156 F154:F155 F82:H88 D87:D88 E82:E84 D82 G137 D33:H34 D40:H42 H129:H137 D110:G110 C85:C86 G65:H65 C12:H27 E167:G172 H167:H168 H170:H172 A143:L143 C168 C107:F107 F144:H146 D100:D101 D108:G108 G109" xr:uid="{00000000-0002-0000-0000-000000000000}">
      <formula1>1</formula1>
      <formula2>100</formula2>
    </dataValidation>
  </dataValidations>
  <hyperlinks>
    <hyperlink ref="B12" location="SPECIFICATION!D3" display="GEPIDA MTB BUKÓSISAK - SÁRGA" xr:uid="{00000000-0004-0000-0000-000002000000}"/>
    <hyperlink ref="B13" location="SPECIFICATION!E3" display="GEPIDA MTB BUKÓSISAK - NARANCS" xr:uid="{00000000-0004-0000-0000-000003000000}"/>
    <hyperlink ref="B14" location="SPECIFICATION!F3" display="GEPIDA MTB BUKÓSISAK - PIROS" xr:uid="{00000000-0004-0000-0000-000004000000}"/>
    <hyperlink ref="B15" location="SPECIFICATION!G3" display="GEPIDA MTB PRO BUKÓSISAK - FEHÉR" xr:uid="{00000000-0004-0000-0000-000005000000}"/>
    <hyperlink ref="B16" location="SPECIFICATION!H3" display="GEPIDA MTB PRO BUKÓSISAK - FEKETE" xr:uid="{00000000-0004-0000-0000-000006000000}"/>
    <hyperlink ref="B17" location="SPECIFICATION!I3" display="GEPIDA MTB PRO BUKÓSISAK - SZÜRKE" xr:uid="{00000000-0004-0000-0000-000007000000}"/>
    <hyperlink ref="B18" location="SPECIFICATION!J3" display="GEPIDA CITY BUKÓSISAK - SZÜRKE" xr:uid="{00000000-0004-0000-0000-000008000000}"/>
    <hyperlink ref="B19" location="SPECIFICATION!K3" display="GEPIDA CITY BUKÓSISAK - FEHÉR" xr:uid="{00000000-0004-0000-0000-000009000000}"/>
    <hyperlink ref="B20" location="SPECIFICATION!L3" display="GEPIDA CITY BUKÓSISAK - SÁRGA" xr:uid="{00000000-0004-0000-0000-00000A000000}"/>
    <hyperlink ref="B21" location="SPECIFICATION!M3" display="GEPIDA CITY BUKÓSISAK - NARANCS" xr:uid="{00000000-0004-0000-0000-00000B000000}"/>
    <hyperlink ref="B22" location="SPECIFICATION!N3" display="GEPIDA TOUR BUKÓSISAK - SÁRGA" xr:uid="{00000000-0004-0000-0000-00000C000000}"/>
    <hyperlink ref="B23" location="SPECIFICATION!O3" display="GEPIDA TOUR BUKÓSISAK - NARANCS " xr:uid="{00000000-0004-0000-0000-00000D000000}"/>
    <hyperlink ref="B24" location="SPECIFICATION!P3" display="GEPIDA TOUR BUKÓSISAK - PIROS" xr:uid="{00000000-0004-0000-0000-00000E000000}"/>
    <hyperlink ref="B25" location="SPECIFICATION!Q3" display="GEPIDA TOUR PRO BUKÓSISAK - FEKETE" xr:uid="{00000000-0004-0000-0000-00000F000000}"/>
    <hyperlink ref="B26" location="SPECIFICATION!R3" display="GEPIDA TOUR PRO BUKÓSISAK - SZÜRKE" xr:uid="{00000000-0004-0000-0000-000010000000}"/>
    <hyperlink ref="B27" location="SPECIFICATION!S3" display="GEPIDA TOUR PRO BUKÓSISAK - FEHÉR" xr:uid="{00000000-0004-0000-0000-000011000000}"/>
    <hyperlink ref="B55" location="SPECIFICATION!AI3" display="GEPIDA HÁTIZSÁK" xr:uid="{00000000-0004-0000-0000-000021000000}"/>
    <hyperlink ref="B56" location="SPECIFICATION!AJ3" display="GEPIDA MESSENGER TÁSKA" xr:uid="{00000000-0004-0000-0000-000022000000}"/>
    <hyperlink ref="B57" location="SPECIFICATION!AK3" display="GEPIDA 2 RÉSZES CSOMAGTARTÓ TÁSKA" xr:uid="{00000000-0004-0000-0000-000023000000}"/>
    <hyperlink ref="B58" location="SPECIFICATION!AL3" display="GEPIDA 3 RÉSZES CSOMAGTARTÓ TÁSKA" xr:uid="{00000000-0004-0000-0000-000024000000}"/>
    <hyperlink ref="B65" location="SPECIFICATION!AO3" display="GEPIDA ÖSSZEHAJTHATÓ ZÁR" xr:uid="{00000000-0004-0000-0000-000027000000}"/>
    <hyperlink ref="B66" location="SPECIFICATION!AS3" display="GEPIDA LÁNCOS ZÁR" xr:uid="{00000000-0004-0000-0000-000028000000}"/>
    <hyperlink ref="B75" location="SPECIFICATION!AY3" display="GEPIDA  12 IN 1 MULTITOOL" xr:uid="{00000000-0004-0000-0000-00002C000000}"/>
    <hyperlink ref="B76" location="SPECIFICATION!AZ3" display="GEPIDA  17 IN 1 MULTITOOL" xr:uid="{00000000-0004-0000-0000-00002D000000}"/>
    <hyperlink ref="B82" location="SPECIFICATION!BB3" display="GEPIDA PLASTIC TOUR KULACSATARTÓ" xr:uid="{00000000-0004-0000-0000-00002F000000}"/>
    <hyperlink ref="B83" location="SPECIFICATION!BE3" display="GEPIDA ALU KULACSTARTÓ" xr:uid="{00000000-0004-0000-0000-000032000000}"/>
    <hyperlink ref="B84" location="SPECIFICATION!BG3" display="GEPIDA ALU SUPERLIGHT KULACSTARTÓ" xr:uid="{00000000-0004-0000-0000-000033000000}"/>
    <hyperlink ref="B85" location="SPECIFICATION!BH3" display="GEPIDA PLASTIC BASIC KULACSTARTÓ - AKCIÓ" xr:uid="{00000000-0004-0000-0000-000034000000}"/>
    <hyperlink ref="B93" location="SPECIFICATION!BJ3" display="GEPIDA KULACS 0,8 L" xr:uid="{00000000-0004-0000-0000-000036000000}"/>
    <hyperlink ref="B99" location="SPECIFICATION!BN3" display="GEPIDA ACÉL MŰHELYPUMPA " xr:uid="{00000000-0004-0000-0000-000037000000}"/>
    <hyperlink ref="B100" location="SPECIFICATION!BO3" display="GEPIDA TOUR KÉZI PUMPA" xr:uid="{00000000-0004-0000-0000-000038000000}"/>
    <hyperlink ref="B101" location="SPECIFICATION!BP3" display="GEPIDA NYOMÁSMÉRŐS MINI PUMPA - AKCIÓ" xr:uid="{00000000-0004-0000-0000-000039000000}"/>
    <hyperlink ref="B117" location="SPECIFICATION!CT3" display="GEPIDA BOOSTER ELSŐ LÁMPA" xr:uid="{00000000-0004-0000-0000-000048000000}"/>
    <hyperlink ref="B118" location="SPECIFICATION!CU3" display="GEPIDA TRAFFIC HÁTSÓ LÁMPA" xr:uid="{00000000-0004-0000-0000-000049000000}"/>
    <hyperlink ref="B119" location="SPECIFICATION!CV3" display="GEPIDA TRAFFIC ELSŐ LÁMPA" xr:uid="{00000000-0004-0000-0000-00004A000000}"/>
    <hyperlink ref="B120" location="SPECIFICATION!CX3" display="GEPIDA BLADE HÁTSÓ LÁMPA" xr:uid="{00000000-0004-0000-0000-00004B000000}"/>
    <hyperlink ref="B121" location="SPECIFICATION!CW3" display="GEPIDA FLAKE ELSŐ LÁMPA" xr:uid="{00000000-0004-0000-0000-00004C000000}"/>
    <hyperlink ref="B122" location="SPECIFICATION!CY3" display="GEPIDA HM02 FEJLÁMPA FOGLALAT FLAKE LÁMPÁHOZ" xr:uid="{00000000-0004-0000-0000-00004F000000}"/>
    <hyperlink ref="B123" location="SPECIFICATION!CZ3" display="GEPIDA HM03 FEJLÁMPA FOGLALAT BOOSTER LÁMPÁHOZ" xr:uid="{00000000-0004-0000-0000-000050000000}"/>
    <hyperlink ref="B129" location="SPECIFICATION!DC3" display="GEPIDA MTB KESZTYŰ - PIROS" xr:uid="{00000000-0004-0000-0000-000051000000}"/>
    <hyperlink ref="B130" location="SPECIFICATION!DD3" display="GEPIDA MTB KESZTYŰ - SÁRGA" xr:uid="{00000000-0004-0000-0000-000052000000}"/>
    <hyperlink ref="B131" location="SPECIFICATION!DE3" display="GEPIDA MTB KESZTYŰ - SZÜRKE" xr:uid="{00000000-0004-0000-0000-000053000000}"/>
    <hyperlink ref="B132" location="SPECIFICATION!DF3" display="GEPIDA MTB KESZTYŰ - KÉK" xr:uid="{00000000-0004-0000-0000-000054000000}"/>
    <hyperlink ref="B133" location="SPECIFICATION!DG3" display="GEPIDA TOUR KESZTYŰ - PIROS" xr:uid="{00000000-0004-0000-0000-000055000000}"/>
    <hyperlink ref="B134" location="SPECIFICATION!DH3" display="GEPIDA TOUR KESZTYŰ - SÁRGA" xr:uid="{00000000-0004-0000-0000-000056000000}"/>
    <hyperlink ref="B135" location="SPECIFICATION!DI3" display="GEPIDA TOUR KESZTYŰ - SZÜRKE" xr:uid="{00000000-0004-0000-0000-000057000000}"/>
    <hyperlink ref="B136" location="SPECIFICATION!DJ3" display="GEPIDA TOUR KESZTYŰ-KÉK" xr:uid="{00000000-0004-0000-0000-000058000000}"/>
    <hyperlink ref="B144" location="SPECIFICATION!DM3" display="GEPIDA KERÉKPÁROS NŐI RÖVID FELSŐ - AKCIÓ!" xr:uid="{00000000-0004-0000-0000-00005B000000}"/>
    <hyperlink ref="B145" location="SPECIFICATION!DN3" display="GEPIDA BIBSHORT - AKCIÓ!" xr:uid="{00000000-0004-0000-0000-00005C000000}"/>
    <hyperlink ref="B146" location="SPECIFICATION!DO3" display="GEPIDA BIBTIGHT - AKCIÓ!" xr:uid="{00000000-0004-0000-0000-00005D000000}"/>
    <hyperlink ref="B152" location="SPECIFICATION!DU3" display="GEPIDA FACTORY WEAR PÓLÓ - FEKETE" xr:uid="{00000000-0004-0000-0000-00005E000000}"/>
    <hyperlink ref="B153" location="SPECIFICATION!DT3" display="GEPIDA FACTORY WEAR PÓLÓ - FEHÉR" xr:uid="{00000000-0004-0000-0000-00005F000000}"/>
    <hyperlink ref="B154" location="SPECIFICATION!DR3" display="GEPIDA STREET NAVY1 PÓLÓ - NAVY KÉK" xr:uid="{00000000-0004-0000-0000-000060000000}"/>
    <hyperlink ref="B155" location="SPECIFICATION!DQ3" display="GEPIDA STREET NAVY2 PÓLÓ - NAVY KÉK" xr:uid="{00000000-0004-0000-0000-000061000000}"/>
    <hyperlink ref="B156" location="SPECIFICATION!DS3" display="GEPIDA STREET BLACK PÓLÓ - FEKETE" xr:uid="{00000000-0004-0000-0000-000062000000}"/>
    <hyperlink ref="B157" location="SPECIFICATION!DP3" display="GEPIDA STREET WHITE PÓLÓ - FEHÉR" xr:uid="{00000000-0004-0000-0000-000063000000}"/>
    <hyperlink ref="B158" location="SPECIFICATION!DV3" display="GEPIDA FACTORY WEAR MELLÉNY - NAVY KÉK" xr:uid="{00000000-0004-0000-0000-000064000000}"/>
    <hyperlink ref="B164" location="SPECIFICATION!DY3" display="GPD 11 IN 1 MULTITOOL" xr:uid="{00000000-0004-0000-0000-000067000000}"/>
    <hyperlink ref="B165" location="SPECIFICATION!DZ3" display="GPD 6 IN 1 MULTITOOL" xr:uid="{00000000-0004-0000-0000-000068000000}"/>
    <hyperlink ref="B166" location="SPECIFICATION!EA3" display="GPD SPIRÁL ZÁR" xr:uid="{00000000-0004-0000-0000-000069000000}"/>
    <hyperlink ref="B167" location="SPECIFICATION!EG3" display="GPD SZÁMKÓDOS SPIRÁL ZÁR" xr:uid="{00000000-0004-0000-0000-00006A000000}"/>
    <hyperlink ref="B168" location="SPECIFICATION!EH3" display="GPD MŰANYAG KULACSTARTÓ" xr:uid="{00000000-0004-0000-0000-00006B000000}"/>
    <hyperlink ref="B169" location="SPECIFICATION!EJ3" display="GPD ALUMINIUM KULACSTARTÓ" xr:uid="{00000000-0004-0000-0000-00006C000000}"/>
    <hyperlink ref="B170" location="SPECIFICATION!EL3" display="GPD ALU ÁLLÓ PUMPA NYOMÁSMÉRŐVEL" xr:uid="{00000000-0004-0000-0000-00006D000000}"/>
    <hyperlink ref="B171" location="SPECIFICATION!EM3" display="GPD PLASTIC ÁLLÓ PUMPA NYOMÁSMÉRŐVEL" xr:uid="{00000000-0004-0000-0000-00006E000000}"/>
    <hyperlink ref="B137" location="SPECIFICATION!DK3" display="GEPIDA TÉLI KESZTYŰ - ÚJ TERMÉK" xr:uid="{508AD7AF-BA1D-402E-8A66-D75ACBAA4AF6}"/>
    <hyperlink ref="B52" location="SPECIFICATION!AF3" display="GEPIDA TELEFONTARTÓS VÁZTÁSKA" xr:uid="{00000000-0004-0000-0000-00001E000000}"/>
    <hyperlink ref="B51" location="SPECIFICATION!AE3" display="GEPIDA TELEFONTARTÓ 5&quot;" xr:uid="{00000000-0004-0000-0000-00001D000000}"/>
    <hyperlink ref="B50" location="SPECIFICATION!AD3" display="GEPIDA  TOUR NYEREGTÁSKA - AKCIÓ!" xr:uid="{00000000-0004-0000-0000-00001C000000}"/>
    <hyperlink ref="B49" location="SPECIFICATION!AC3" display="GEPIDA VÁZTÁSKA" xr:uid="{00000000-0004-0000-0000-00001B000000}"/>
    <hyperlink ref="B48" location="SPECIFICATION!AB3" display="GEPIDA CSOMAGTARTÓ TÁSKA" xr:uid="{00000000-0004-0000-0000-00001A000000}"/>
    <hyperlink ref="B33" location="SPECIFICATION!T3" display="GEPIDA BASIC KILOMÉTERÓRA" xr:uid="{C97671E7-C362-4262-ACAB-30E97D4BC52F}"/>
    <hyperlink ref="B34" location="SPECIFICATION!U3" display="GEPIDA PRO KILOMÉTERÓRA" xr:uid="{71099186-549B-493B-BA07-66387D02C978}"/>
    <hyperlink ref="B40" location="SPECIFICATION!X3" display="GEPIDA VÁZVÉDŐ MATRICA SZETT" xr:uid="{5145F683-F8EA-4F3D-B79E-FA6ED204248A}"/>
    <hyperlink ref="B41" location="SPECIFICATION!Y3" display="GEPIDA LÁNCVILLA VÉDŐ BASIC" xr:uid="{6055D808-AF48-493F-A0B8-A9319A3BE447}"/>
    <hyperlink ref="B107" location="SPECIFICATION!BT3" display="GEPIDA SZIVACS RÖGZÍTŐGYŰRŰS MARKOLAT - AKCIÓ" xr:uid="{8CA8AC89-0A5B-4899-A872-B5FCCDAEC1EB}"/>
    <hyperlink ref="B108" location="SPECIFICATION!CA3" display="GEPIDA RÖGZÍTŐGYŰRŰS MARKOLAT - ÚJ SZINEK" xr:uid="{7A6DA466-1B53-43C1-B63B-50A8A79B1DAE}"/>
    <hyperlink ref="B109" location="SPECIFICATION!CG3" display="GEPIDA RÖGZÍTŐGYŰRŰS KOMFORT MARKOLAT - ÚJ SZINEK " xr:uid="{9E333E04-DE6D-49CF-B908-BEA907D7B4D2}"/>
    <hyperlink ref="B110" location="SPECIFICATION!CL3" display="GEPIDA MARKOLAT ERGO KOMFORT" xr:uid="{95C0E4DD-A1CD-4CCC-BB96-40DC027A2575}"/>
    <hyperlink ref="B86" location="SPECIFICATION!BI3" display="GEPDIA ALU PRO KULACSTARTÓ - AKCIÓ" xr:uid="{83732340-BEAC-4D8E-8FF1-BCB00AB9AC73}"/>
    <hyperlink ref="B87" location="SPECIFICATION!BA3" display="GEPIDA ALU PRO SIDE KULACSTARTÓ" xr:uid="{2B4236F2-5DDE-4F4D-B4BB-3B89DDB0FA74}"/>
    <hyperlink ref="B88" location="SPECIFICATION!BC3" display="GEPIDA PLASTIC SIDE KULACSTARTÓ" xr:uid="{D70531B6-F509-4E8E-925A-29101CF625AD}"/>
    <hyperlink ref="B67" location="SPECIFICATION!AV3" display="GEPIDA SPIRÁL ZÁR" xr:uid="{BEC60F8B-E4E3-41D9-B6D4-68F5DB4984DB}"/>
    <hyperlink ref="B68" location="SPECIFICATION!AX3" display="GEPIDA SODRONY ZÁR PRO " xr:uid="{D292D627-F9C1-4C18-B687-C55FB387A502}"/>
    <hyperlink ref="B42" location="SPECIFICATION!Z3" display="GEPIDA LÁNCVILLA VÉDŐ MATRICA - ÚJ TERMÉK" xr:uid="{13096E7E-23C7-4E8B-ABDE-458B0D321776}"/>
    <hyperlink ref="B172" location="SPECIFICATION!EN3" display="GPD PLASTIC KÉZI PUMPA" xr:uid="{6B801B1A-FBE7-4CAD-B2BD-395BE47B8AA4}"/>
  </hyperlinks>
  <pageMargins left="0.7" right="0.7" top="0.75" bottom="0.75" header="0.3" footer="0.3"/>
  <pageSetup paperSize="9" scale="39" fitToHeight="0" orientation="portrait" r:id="rId1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I62"/>
  <sheetViews>
    <sheetView zoomScale="180" zoomScaleNormal="180" workbookViewId="0">
      <pane xSplit="1" ySplit="2" topLeftCell="DL3" activePane="bottomRight" state="frozen"/>
      <selection pane="topRight" activeCell="B1" sqref="B1"/>
      <selection pane="bottomLeft" activeCell="A16" sqref="A16"/>
      <selection pane="bottomRight" activeCell="EN3" sqref="EN3"/>
    </sheetView>
  </sheetViews>
  <sheetFormatPr defaultColWidth="65.7109375" defaultRowHeight="15" x14ac:dyDescent="0.25"/>
  <cols>
    <col min="1" max="1" width="22.140625" customWidth="1"/>
    <col min="27" max="27" width="68" customWidth="1"/>
    <col min="126" max="126" width="69" customWidth="1"/>
  </cols>
  <sheetData>
    <row r="1" spans="1:165" s="21" customFormat="1" ht="19.5" customHeight="1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</row>
    <row r="2" spans="1:165" ht="37.5" x14ac:dyDescent="0.25">
      <c r="A2" s="12"/>
      <c r="B2" s="72" t="s">
        <v>104</v>
      </c>
      <c r="C2" s="72" t="s">
        <v>104</v>
      </c>
      <c r="D2" s="13" t="s">
        <v>116</v>
      </c>
      <c r="E2" s="13" t="s">
        <v>116</v>
      </c>
      <c r="F2" s="13" t="s">
        <v>116</v>
      </c>
      <c r="G2" s="13" t="s">
        <v>14</v>
      </c>
      <c r="H2" s="13" t="s">
        <v>14</v>
      </c>
      <c r="I2" s="13" t="s">
        <v>14</v>
      </c>
      <c r="J2" s="13" t="s">
        <v>16</v>
      </c>
      <c r="K2" s="13" t="s">
        <v>16</v>
      </c>
      <c r="L2" s="13" t="s">
        <v>16</v>
      </c>
      <c r="M2" s="13" t="s">
        <v>16</v>
      </c>
      <c r="N2" s="13" t="s">
        <v>17</v>
      </c>
      <c r="O2" s="13" t="s">
        <v>17</v>
      </c>
      <c r="P2" s="13" t="s">
        <v>17</v>
      </c>
      <c r="Q2" s="73" t="s">
        <v>18</v>
      </c>
      <c r="R2" s="73" t="s">
        <v>18</v>
      </c>
      <c r="S2" s="73" t="s">
        <v>18</v>
      </c>
      <c r="T2" s="13" t="s">
        <v>20</v>
      </c>
      <c r="U2" s="13" t="s">
        <v>19</v>
      </c>
      <c r="V2" s="13" t="s">
        <v>167</v>
      </c>
      <c r="W2" s="13" t="s">
        <v>168</v>
      </c>
      <c r="X2" s="13" t="s">
        <v>21</v>
      </c>
      <c r="Y2" s="13" t="s">
        <v>169</v>
      </c>
      <c r="Z2" s="13" t="s">
        <v>170</v>
      </c>
      <c r="AA2" s="13" t="s">
        <v>171</v>
      </c>
      <c r="AB2" s="13" t="s">
        <v>538</v>
      </c>
      <c r="AC2" s="13" t="s">
        <v>539</v>
      </c>
      <c r="AD2" s="13" t="s">
        <v>540</v>
      </c>
      <c r="AE2" s="13" t="s">
        <v>541</v>
      </c>
      <c r="AF2" s="72" t="s">
        <v>542</v>
      </c>
      <c r="AG2" s="13" t="s">
        <v>28</v>
      </c>
      <c r="AH2" s="13" t="s">
        <v>29</v>
      </c>
      <c r="AI2" s="13" t="s">
        <v>30</v>
      </c>
      <c r="AJ2" s="13" t="s">
        <v>31</v>
      </c>
      <c r="AK2" s="13" t="s">
        <v>543</v>
      </c>
      <c r="AL2" s="13" t="s">
        <v>544</v>
      </c>
      <c r="AM2" s="13" t="s">
        <v>253</v>
      </c>
      <c r="AN2" s="13" t="s">
        <v>260</v>
      </c>
      <c r="AO2" s="13" t="s">
        <v>545</v>
      </c>
      <c r="AP2" s="13" t="s">
        <v>545</v>
      </c>
      <c r="AQ2" s="13" t="s">
        <v>545</v>
      </c>
      <c r="AR2" s="13" t="s">
        <v>545</v>
      </c>
      <c r="AS2" s="13" t="s">
        <v>546</v>
      </c>
      <c r="AT2" s="13" t="s">
        <v>546</v>
      </c>
      <c r="AU2" s="13" t="s">
        <v>547</v>
      </c>
      <c r="AV2" s="13" t="s">
        <v>38</v>
      </c>
      <c r="AW2" s="13" t="s">
        <v>38</v>
      </c>
      <c r="AX2" s="13" t="s">
        <v>548</v>
      </c>
      <c r="AY2" s="13" t="s">
        <v>549</v>
      </c>
      <c r="AZ2" s="13" t="s">
        <v>550</v>
      </c>
      <c r="BA2" s="13" t="s">
        <v>551</v>
      </c>
      <c r="BB2" s="13" t="s">
        <v>552</v>
      </c>
      <c r="BC2" s="13" t="s">
        <v>44</v>
      </c>
      <c r="BD2" s="13" t="s">
        <v>553</v>
      </c>
      <c r="BE2" s="13" t="s">
        <v>554</v>
      </c>
      <c r="BF2" s="13" t="s">
        <v>554</v>
      </c>
      <c r="BG2" s="13" t="s">
        <v>555</v>
      </c>
      <c r="BH2" s="13" t="s">
        <v>556</v>
      </c>
      <c r="BI2" s="13" t="s">
        <v>557</v>
      </c>
      <c r="BJ2" s="13" t="s">
        <v>558</v>
      </c>
      <c r="BK2" s="13" t="s">
        <v>558</v>
      </c>
      <c r="BL2" s="13" t="s">
        <v>558</v>
      </c>
      <c r="BM2" s="13" t="s">
        <v>558</v>
      </c>
      <c r="BN2" s="13" t="s">
        <v>559</v>
      </c>
      <c r="BO2" s="13" t="s">
        <v>560</v>
      </c>
      <c r="BP2" s="13" t="s">
        <v>561</v>
      </c>
      <c r="BQ2" s="13" t="s">
        <v>562</v>
      </c>
      <c r="BR2" s="13" t="s">
        <v>563</v>
      </c>
      <c r="BS2" s="13" t="s">
        <v>564</v>
      </c>
      <c r="BT2" s="13" t="s">
        <v>565</v>
      </c>
      <c r="BU2" s="13" t="s">
        <v>565</v>
      </c>
      <c r="BV2" s="13" t="s">
        <v>565</v>
      </c>
      <c r="BW2" s="13" t="s">
        <v>565</v>
      </c>
      <c r="BX2" s="13" t="s">
        <v>55</v>
      </c>
      <c r="BY2" s="13" t="s">
        <v>55</v>
      </c>
      <c r="BZ2" s="13" t="s">
        <v>55</v>
      </c>
      <c r="CA2" s="13" t="s">
        <v>566</v>
      </c>
      <c r="CB2" s="13" t="s">
        <v>566</v>
      </c>
      <c r="CC2" s="13" t="s">
        <v>566</v>
      </c>
      <c r="CD2" s="13" t="s">
        <v>566</v>
      </c>
      <c r="CE2" s="13" t="s">
        <v>566</v>
      </c>
      <c r="CF2" s="13" t="s">
        <v>567</v>
      </c>
      <c r="CG2" s="13" t="s">
        <v>605</v>
      </c>
      <c r="CH2" s="13" t="s">
        <v>605</v>
      </c>
      <c r="CI2" s="13" t="s">
        <v>605</v>
      </c>
      <c r="CJ2" s="13" t="s">
        <v>605</v>
      </c>
      <c r="CK2" s="13" t="s">
        <v>605</v>
      </c>
      <c r="CL2" s="13" t="s">
        <v>568</v>
      </c>
      <c r="CM2" s="13" t="s">
        <v>569</v>
      </c>
      <c r="CN2" s="13" t="s">
        <v>608</v>
      </c>
      <c r="CO2" s="13" t="s">
        <v>609</v>
      </c>
      <c r="CP2" s="13" t="s">
        <v>402</v>
      </c>
      <c r="CQ2" s="13" t="s">
        <v>402</v>
      </c>
      <c r="CR2" s="13" t="s">
        <v>403</v>
      </c>
      <c r="CS2" s="13" t="s">
        <v>403</v>
      </c>
      <c r="CT2" s="13" t="s">
        <v>57</v>
      </c>
      <c r="CU2" s="13" t="s">
        <v>58</v>
      </c>
      <c r="CV2" s="13" t="s">
        <v>59</v>
      </c>
      <c r="CW2" s="13" t="s">
        <v>61</v>
      </c>
      <c r="CX2" s="13" t="s">
        <v>60</v>
      </c>
      <c r="CY2" s="13" t="s">
        <v>570</v>
      </c>
      <c r="CZ2" s="13" t="s">
        <v>571</v>
      </c>
      <c r="DA2" s="13" t="s">
        <v>448</v>
      </c>
      <c r="DB2" s="13" t="s">
        <v>449</v>
      </c>
      <c r="DC2" s="13" t="s">
        <v>64</v>
      </c>
      <c r="DD2" s="13" t="s">
        <v>64</v>
      </c>
      <c r="DE2" s="13" t="s">
        <v>64</v>
      </c>
      <c r="DF2" s="13" t="s">
        <v>64</v>
      </c>
      <c r="DG2" s="13" t="s">
        <v>65</v>
      </c>
      <c r="DH2" s="13" t="s">
        <v>65</v>
      </c>
      <c r="DI2" s="13" t="s">
        <v>65</v>
      </c>
      <c r="DJ2" s="13" t="s">
        <v>65</v>
      </c>
      <c r="DK2" s="13" t="s">
        <v>470</v>
      </c>
      <c r="DL2" s="13" t="s">
        <v>572</v>
      </c>
      <c r="DM2" s="13" t="s">
        <v>573</v>
      </c>
      <c r="DN2" s="13" t="s">
        <v>574</v>
      </c>
      <c r="DO2" s="13" t="s">
        <v>575</v>
      </c>
      <c r="DP2" s="13" t="s">
        <v>73</v>
      </c>
      <c r="DQ2" s="13" t="s">
        <v>71</v>
      </c>
      <c r="DR2" s="13" t="s">
        <v>70</v>
      </c>
      <c r="DS2" s="13" t="s">
        <v>72</v>
      </c>
      <c r="DT2" s="13" t="s">
        <v>576</v>
      </c>
      <c r="DU2" s="13" t="s">
        <v>577</v>
      </c>
      <c r="DV2" s="13" t="s">
        <v>488</v>
      </c>
      <c r="DW2" s="13" t="s">
        <v>489</v>
      </c>
      <c r="DX2" s="13" t="s">
        <v>490</v>
      </c>
      <c r="DY2" s="13" t="s">
        <v>76</v>
      </c>
      <c r="DZ2" s="13" t="s">
        <v>77</v>
      </c>
      <c r="EA2" s="13" t="s">
        <v>578</v>
      </c>
      <c r="EB2" s="13" t="s">
        <v>578</v>
      </c>
      <c r="EC2" s="13" t="s">
        <v>578</v>
      </c>
      <c r="ED2" s="13" t="s">
        <v>578</v>
      </c>
      <c r="EE2" s="13" t="s">
        <v>578</v>
      </c>
      <c r="EF2" s="13" t="s">
        <v>578</v>
      </c>
      <c r="EG2" s="13" t="s">
        <v>579</v>
      </c>
      <c r="EH2" s="13" t="s">
        <v>80</v>
      </c>
      <c r="EI2" s="13" t="s">
        <v>80</v>
      </c>
      <c r="EJ2" s="13" t="s">
        <v>580</v>
      </c>
      <c r="EK2" s="13" t="s">
        <v>580</v>
      </c>
      <c r="EL2" s="13" t="s">
        <v>581</v>
      </c>
      <c r="EM2" s="13" t="s">
        <v>582</v>
      </c>
      <c r="EN2" s="13" t="s">
        <v>583</v>
      </c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</row>
    <row r="3" spans="1:165" s="14" customFormat="1" ht="213.75" customHeight="1" x14ac:dyDescent="0.25">
      <c r="A3" s="71" t="s">
        <v>92</v>
      </c>
      <c r="AF3" s="15"/>
    </row>
    <row r="4" spans="1:165" s="14" customFormat="1" ht="30" x14ac:dyDescent="0.25">
      <c r="A4" s="14" t="s">
        <v>91</v>
      </c>
      <c r="B4" s="14" t="s">
        <v>93</v>
      </c>
      <c r="C4" s="14" t="s">
        <v>93</v>
      </c>
      <c r="D4" s="14" t="s">
        <v>105</v>
      </c>
      <c r="E4" s="14" t="s">
        <v>105</v>
      </c>
      <c r="F4" s="14" t="s">
        <v>105</v>
      </c>
      <c r="G4" s="14" t="s">
        <v>105</v>
      </c>
      <c r="H4" s="14" t="s">
        <v>105</v>
      </c>
      <c r="I4" s="14" t="s">
        <v>105</v>
      </c>
      <c r="J4" s="14" t="s">
        <v>122</v>
      </c>
      <c r="K4" s="14" t="s">
        <v>122</v>
      </c>
      <c r="L4" s="14" t="s">
        <v>122</v>
      </c>
      <c r="M4" s="14" t="s">
        <v>122</v>
      </c>
      <c r="N4" s="14" t="s">
        <v>122</v>
      </c>
      <c r="O4" s="14" t="s">
        <v>122</v>
      </c>
      <c r="P4" s="14" t="s">
        <v>122</v>
      </c>
      <c r="Q4" s="14" t="s">
        <v>136</v>
      </c>
      <c r="R4" s="14" t="s">
        <v>136</v>
      </c>
      <c r="S4" s="14" t="s">
        <v>136</v>
      </c>
      <c r="T4" s="14" t="s">
        <v>142</v>
      </c>
      <c r="U4" s="14" t="s">
        <v>160</v>
      </c>
      <c r="V4" s="14" t="s">
        <v>142</v>
      </c>
      <c r="W4" s="14" t="s">
        <v>584</v>
      </c>
      <c r="X4" s="14" t="s">
        <v>172</v>
      </c>
      <c r="Y4" s="14" t="s">
        <v>178</v>
      </c>
      <c r="Z4" s="14" t="s">
        <v>178</v>
      </c>
      <c r="AA4" s="14" t="s">
        <v>587</v>
      </c>
      <c r="AB4" s="14" t="s">
        <v>189</v>
      </c>
      <c r="AC4" s="14" t="s">
        <v>185</v>
      </c>
      <c r="AD4" s="14" t="s">
        <v>183</v>
      </c>
      <c r="AE4" s="14" t="s">
        <v>201</v>
      </c>
      <c r="AF4" s="14" t="s">
        <v>205</v>
      </c>
      <c r="AG4" s="14" t="s">
        <v>183</v>
      </c>
      <c r="AH4" s="14" t="s">
        <v>183</v>
      </c>
      <c r="AI4" s="14" t="s">
        <v>215</v>
      </c>
      <c r="AJ4" s="14" t="s">
        <v>228</v>
      </c>
      <c r="AK4" s="14" t="s">
        <v>240</v>
      </c>
      <c r="AL4" s="14" t="s">
        <v>241</v>
      </c>
      <c r="AM4" s="14" t="s">
        <v>250</v>
      </c>
      <c r="AN4" s="14" t="s">
        <v>254</v>
      </c>
      <c r="AO4" s="14" t="s">
        <v>261</v>
      </c>
      <c r="AP4" s="14" t="s">
        <v>261</v>
      </c>
      <c r="AQ4" s="14" t="s">
        <v>261</v>
      </c>
      <c r="AR4" s="14" t="s">
        <v>261</v>
      </c>
      <c r="AS4" s="14" t="s">
        <v>254</v>
      </c>
      <c r="AT4" s="14" t="s">
        <v>254</v>
      </c>
      <c r="AU4" s="14" t="s">
        <v>254</v>
      </c>
      <c r="AV4" s="14" t="s">
        <v>254</v>
      </c>
      <c r="AW4" s="14" t="s">
        <v>254</v>
      </c>
      <c r="AX4" s="14" t="s">
        <v>254</v>
      </c>
      <c r="AY4" s="14" t="s">
        <v>285</v>
      </c>
      <c r="AZ4" s="14" t="s">
        <v>285</v>
      </c>
      <c r="BA4" s="14" t="s">
        <v>297</v>
      </c>
      <c r="BB4" s="14" t="s">
        <v>302</v>
      </c>
      <c r="BC4" s="14" t="s">
        <v>309</v>
      </c>
      <c r="BD4" s="14" t="s">
        <v>304</v>
      </c>
      <c r="BE4" s="14" t="s">
        <v>311</v>
      </c>
      <c r="BF4" s="14" t="s">
        <v>311</v>
      </c>
      <c r="BG4" s="14" t="s">
        <v>317</v>
      </c>
      <c r="BH4" s="14" t="s">
        <v>319</v>
      </c>
      <c r="BI4" s="14" t="s">
        <v>325</v>
      </c>
      <c r="BJ4" s="14" t="s">
        <v>331</v>
      </c>
      <c r="BK4" s="14" t="s">
        <v>331</v>
      </c>
      <c r="BL4" s="14" t="s">
        <v>331</v>
      </c>
      <c r="BM4" s="14" t="s">
        <v>331</v>
      </c>
      <c r="BN4" s="14" t="s">
        <v>340</v>
      </c>
      <c r="BO4" s="14" t="s">
        <v>346</v>
      </c>
      <c r="BP4" s="14" t="s">
        <v>354</v>
      </c>
      <c r="BQ4" s="14" t="s">
        <v>592</v>
      </c>
      <c r="BR4" s="14" t="s">
        <v>600</v>
      </c>
      <c r="BS4" s="14" t="s">
        <v>592</v>
      </c>
      <c r="BT4" s="14" t="s">
        <v>363</v>
      </c>
      <c r="BU4" s="14" t="s">
        <v>363</v>
      </c>
      <c r="BV4" s="14" t="s">
        <v>363</v>
      </c>
      <c r="BW4" s="14" t="s">
        <v>363</v>
      </c>
      <c r="BX4" s="14" t="s">
        <v>371</v>
      </c>
      <c r="BY4" s="14" t="s">
        <v>371</v>
      </c>
      <c r="BZ4" s="14" t="s">
        <v>371</v>
      </c>
      <c r="CA4" s="14" t="s">
        <v>371</v>
      </c>
      <c r="CB4" s="14" t="s">
        <v>371</v>
      </c>
      <c r="CC4" s="14" t="s">
        <v>371</v>
      </c>
      <c r="CD4" s="14" t="s">
        <v>371</v>
      </c>
      <c r="CE4" s="14" t="s">
        <v>371</v>
      </c>
      <c r="CF4" s="14" t="s">
        <v>386</v>
      </c>
      <c r="CG4" s="14" t="s">
        <v>386</v>
      </c>
      <c r="CH4" s="14" t="s">
        <v>386</v>
      </c>
      <c r="CI4" s="14" t="s">
        <v>386</v>
      </c>
      <c r="CJ4" s="14" t="s">
        <v>386</v>
      </c>
      <c r="CK4" s="14" t="s">
        <v>386</v>
      </c>
      <c r="CL4" s="74" t="s">
        <v>397</v>
      </c>
      <c r="CM4" s="14" t="s">
        <v>606</v>
      </c>
      <c r="CN4" s="14" t="s">
        <v>610</v>
      </c>
      <c r="CO4" s="14" t="s">
        <v>610</v>
      </c>
      <c r="CP4" s="74" t="s">
        <v>614</v>
      </c>
      <c r="CQ4" s="74" t="s">
        <v>614</v>
      </c>
      <c r="CR4" s="74" t="s">
        <v>614</v>
      </c>
      <c r="CS4" s="74" t="s">
        <v>614</v>
      </c>
      <c r="CT4" s="14" t="s">
        <v>414</v>
      </c>
      <c r="CU4" s="14" t="s">
        <v>404</v>
      </c>
      <c r="CV4" s="14" t="s">
        <v>404</v>
      </c>
      <c r="CW4" s="14" t="s">
        <v>432</v>
      </c>
      <c r="CX4" s="14" t="s">
        <v>433</v>
      </c>
      <c r="CY4" s="14" t="s">
        <v>443</v>
      </c>
      <c r="CZ4" s="14" t="s">
        <v>443</v>
      </c>
      <c r="DA4" s="14" t="s">
        <v>619</v>
      </c>
      <c r="DB4" s="14" t="s">
        <v>629</v>
      </c>
      <c r="DC4" s="14" t="s">
        <v>462</v>
      </c>
      <c r="DD4" s="14" t="s">
        <v>462</v>
      </c>
      <c r="DE4" s="14" t="s">
        <v>462</v>
      </c>
      <c r="DF4" s="14" t="s">
        <v>462</v>
      </c>
      <c r="DG4" s="14" t="s">
        <v>450</v>
      </c>
      <c r="DH4" s="14" t="s">
        <v>450</v>
      </c>
      <c r="DI4" s="14" t="s">
        <v>450</v>
      </c>
      <c r="DJ4" s="14" t="s">
        <v>450</v>
      </c>
      <c r="DK4" s="14" t="s">
        <v>633</v>
      </c>
      <c r="DL4" s="14" t="s">
        <v>471</v>
      </c>
      <c r="DM4" s="14" t="s">
        <v>477</v>
      </c>
      <c r="DN4" s="14" t="s">
        <v>478</v>
      </c>
      <c r="DO4" s="14" t="s">
        <v>478</v>
      </c>
      <c r="DP4" s="14" t="s">
        <v>486</v>
      </c>
      <c r="DQ4" s="14" t="s">
        <v>486</v>
      </c>
      <c r="DR4" s="14" t="s">
        <v>486</v>
      </c>
      <c r="DS4" s="14" t="s">
        <v>486</v>
      </c>
      <c r="DT4" s="14" t="s">
        <v>486</v>
      </c>
      <c r="DU4" s="14" t="s">
        <v>486</v>
      </c>
      <c r="DV4" s="14" t="s">
        <v>640</v>
      </c>
      <c r="DW4" s="14" t="s">
        <v>640</v>
      </c>
      <c r="DX4" s="14" t="s">
        <v>649</v>
      </c>
      <c r="DY4" s="14" t="s">
        <v>530</v>
      </c>
      <c r="DZ4" s="14" t="s">
        <v>530</v>
      </c>
      <c r="EA4" s="14" t="s">
        <v>254</v>
      </c>
      <c r="EB4" s="14" t="s">
        <v>254</v>
      </c>
      <c r="EC4" s="14" t="s">
        <v>254</v>
      </c>
      <c r="ED4" s="14" t="s">
        <v>254</v>
      </c>
      <c r="EE4" s="14" t="s">
        <v>254</v>
      </c>
      <c r="EF4" s="14" t="s">
        <v>254</v>
      </c>
      <c r="EG4" s="14" t="s">
        <v>254</v>
      </c>
      <c r="EH4" s="14" t="s">
        <v>511</v>
      </c>
      <c r="EI4" s="14" t="s">
        <v>511</v>
      </c>
      <c r="EJ4" s="14" t="s">
        <v>504</v>
      </c>
      <c r="EK4" s="14" t="s">
        <v>504</v>
      </c>
      <c r="EL4" s="14" t="s">
        <v>499</v>
      </c>
      <c r="EM4" s="14" t="s">
        <v>491</v>
      </c>
      <c r="EN4" s="14" t="s">
        <v>491</v>
      </c>
    </row>
    <row r="5" spans="1:165" s="14" customFormat="1" ht="30" x14ac:dyDescent="0.25">
      <c r="B5" s="14" t="s">
        <v>103</v>
      </c>
      <c r="C5" s="14" t="s">
        <v>103</v>
      </c>
      <c r="D5" s="14" t="s">
        <v>106</v>
      </c>
      <c r="E5" s="14" t="s">
        <v>106</v>
      </c>
      <c r="F5" s="14" t="s">
        <v>106</v>
      </c>
      <c r="G5" s="14" t="s">
        <v>106</v>
      </c>
      <c r="H5" s="14" t="s">
        <v>106</v>
      </c>
      <c r="I5" s="14" t="s">
        <v>106</v>
      </c>
      <c r="J5" s="14" t="s">
        <v>128</v>
      </c>
      <c r="K5" s="14" t="s">
        <v>128</v>
      </c>
      <c r="L5" s="14" t="s">
        <v>128</v>
      </c>
      <c r="M5" s="14" t="s">
        <v>128</v>
      </c>
      <c r="N5" s="14" t="s">
        <v>106</v>
      </c>
      <c r="O5" s="14" t="s">
        <v>106</v>
      </c>
      <c r="P5" s="14" t="s">
        <v>106</v>
      </c>
      <c r="Q5" s="14" t="s">
        <v>106</v>
      </c>
      <c r="R5" s="14" t="s">
        <v>106</v>
      </c>
      <c r="S5" s="14" t="s">
        <v>106</v>
      </c>
      <c r="T5" s="14" t="s">
        <v>143</v>
      </c>
      <c r="U5" s="14" t="s">
        <v>161</v>
      </c>
      <c r="V5" s="14" t="s">
        <v>143</v>
      </c>
      <c r="W5" s="14" t="s">
        <v>144</v>
      </c>
      <c r="X5" s="14" t="s">
        <v>174</v>
      </c>
      <c r="Y5" s="14" t="s">
        <v>179</v>
      </c>
      <c r="Z5" s="14" t="s">
        <v>181</v>
      </c>
      <c r="AA5" s="14" t="s">
        <v>588</v>
      </c>
      <c r="AB5" s="14" t="s">
        <v>190</v>
      </c>
      <c r="AC5" s="14" t="s">
        <v>183</v>
      </c>
      <c r="AD5" s="14" t="s">
        <v>185</v>
      </c>
      <c r="AE5" s="14" t="s">
        <v>183</v>
      </c>
      <c r="AF5" s="14" t="s">
        <v>185</v>
      </c>
      <c r="AG5" s="14" t="s">
        <v>185</v>
      </c>
      <c r="AH5" s="14" t="s">
        <v>185</v>
      </c>
      <c r="AI5" s="14" t="s">
        <v>218</v>
      </c>
      <c r="AJ5" s="14" t="s">
        <v>229</v>
      </c>
      <c r="AK5" s="14" t="s">
        <v>235</v>
      </c>
      <c r="AL5" s="14" t="s">
        <v>235</v>
      </c>
      <c r="AM5" s="14" t="s">
        <v>242</v>
      </c>
      <c r="AN5" s="14" t="s">
        <v>255</v>
      </c>
      <c r="AO5" s="14" t="s">
        <v>262</v>
      </c>
      <c r="AP5" s="14" t="s">
        <v>262</v>
      </c>
      <c r="AQ5" s="14" t="s">
        <v>262</v>
      </c>
      <c r="AR5" s="14" t="s">
        <v>262</v>
      </c>
      <c r="AS5" s="14" t="s">
        <v>255</v>
      </c>
      <c r="AT5" s="14" t="s">
        <v>255</v>
      </c>
      <c r="AU5" s="14" t="s">
        <v>273</v>
      </c>
      <c r="AV5" s="14" t="s">
        <v>277</v>
      </c>
      <c r="AW5" s="14" t="s">
        <v>277</v>
      </c>
      <c r="AX5" s="14" t="s">
        <v>277</v>
      </c>
      <c r="AY5" s="14" t="s">
        <v>286</v>
      </c>
      <c r="AZ5" s="14" t="s">
        <v>286</v>
      </c>
      <c r="BA5" s="14" t="s">
        <v>298</v>
      </c>
      <c r="BB5" s="14" t="s">
        <v>303</v>
      </c>
      <c r="BC5" s="14" t="s">
        <v>307</v>
      </c>
      <c r="BD5" s="14" t="s">
        <v>300</v>
      </c>
      <c r="BE5" s="14" t="s">
        <v>312</v>
      </c>
      <c r="BF5" s="14" t="s">
        <v>312</v>
      </c>
      <c r="BG5" s="14" t="s">
        <v>303</v>
      </c>
      <c r="BH5" s="14" t="s">
        <v>320</v>
      </c>
      <c r="BI5" s="14" t="s">
        <v>326</v>
      </c>
      <c r="BJ5" s="14" t="s">
        <v>332</v>
      </c>
      <c r="BK5" s="14" t="s">
        <v>332</v>
      </c>
      <c r="BL5" s="14" t="s">
        <v>332</v>
      </c>
      <c r="BM5" s="14" t="s">
        <v>332</v>
      </c>
      <c r="BN5" s="14" t="s">
        <v>341</v>
      </c>
      <c r="BO5" s="14" t="s">
        <v>347</v>
      </c>
      <c r="BP5" s="14" t="s">
        <v>355</v>
      </c>
      <c r="BQ5" s="74" t="s">
        <v>596</v>
      </c>
      <c r="BR5" s="14" t="s">
        <v>601</v>
      </c>
      <c r="BS5" s="14" t="s">
        <v>601</v>
      </c>
      <c r="BT5" s="14" t="s">
        <v>364</v>
      </c>
      <c r="BU5" s="14" t="s">
        <v>364</v>
      </c>
      <c r="BV5" s="14" t="s">
        <v>364</v>
      </c>
      <c r="BW5" s="14" t="s">
        <v>364</v>
      </c>
      <c r="BX5" s="14" t="s">
        <v>372</v>
      </c>
      <c r="BY5" s="14" t="s">
        <v>372</v>
      </c>
      <c r="BZ5" s="14" t="s">
        <v>372</v>
      </c>
      <c r="CA5" s="14" t="s">
        <v>372</v>
      </c>
      <c r="CB5" s="14" t="s">
        <v>372</v>
      </c>
      <c r="CC5" s="14" t="s">
        <v>372</v>
      </c>
      <c r="CD5" s="14" t="s">
        <v>372</v>
      </c>
      <c r="CE5" s="14" t="s">
        <v>372</v>
      </c>
      <c r="CF5" s="14" t="s">
        <v>387</v>
      </c>
      <c r="CG5" s="14" t="s">
        <v>387</v>
      </c>
      <c r="CH5" s="14" t="s">
        <v>387</v>
      </c>
      <c r="CI5" s="14" t="s">
        <v>387</v>
      </c>
      <c r="CJ5" s="14" t="s">
        <v>387</v>
      </c>
      <c r="CK5" s="14" t="s">
        <v>387</v>
      </c>
      <c r="CL5" s="14" t="s">
        <v>398</v>
      </c>
      <c r="CM5" s="14" t="s">
        <v>401</v>
      </c>
      <c r="CN5" s="14" t="s">
        <v>387</v>
      </c>
      <c r="CO5" s="14" t="s">
        <v>387</v>
      </c>
      <c r="CP5" s="14" t="s">
        <v>615</v>
      </c>
      <c r="CQ5" s="14" t="s">
        <v>615</v>
      </c>
      <c r="CR5" s="14" t="s">
        <v>615</v>
      </c>
      <c r="CS5" s="14" t="s">
        <v>615</v>
      </c>
      <c r="CT5" s="14" t="s">
        <v>404</v>
      </c>
      <c r="CU5" s="14" t="s">
        <v>415</v>
      </c>
      <c r="CV5" s="14" t="s">
        <v>415</v>
      </c>
      <c r="CW5" s="14" t="s">
        <v>424</v>
      </c>
      <c r="CX5" s="14" t="s">
        <v>434</v>
      </c>
      <c r="CY5" s="14" t="s">
        <v>444</v>
      </c>
      <c r="CZ5" s="14" t="s">
        <v>444</v>
      </c>
      <c r="DA5" s="14" t="s">
        <v>620</v>
      </c>
      <c r="DB5" s="14" t="s">
        <v>630</v>
      </c>
      <c r="DC5" s="14" t="s">
        <v>463</v>
      </c>
      <c r="DD5" s="14" t="s">
        <v>463</v>
      </c>
      <c r="DE5" s="14" t="s">
        <v>463</v>
      </c>
      <c r="DF5" s="14" t="s">
        <v>463</v>
      </c>
      <c r="DG5" s="14" t="s">
        <v>451</v>
      </c>
      <c r="DH5" s="14" t="s">
        <v>451</v>
      </c>
      <c r="DI5" s="14" t="s">
        <v>451</v>
      </c>
      <c r="DJ5" s="14" t="s">
        <v>451</v>
      </c>
      <c r="DK5" s="14" t="s">
        <v>634</v>
      </c>
      <c r="DL5" s="14" t="s">
        <v>472</v>
      </c>
      <c r="DM5" s="14" t="s">
        <v>472</v>
      </c>
      <c r="DN5" s="14" t="s">
        <v>479</v>
      </c>
      <c r="DO5" s="14" t="s">
        <v>479</v>
      </c>
      <c r="DP5" s="14" t="s">
        <v>487</v>
      </c>
      <c r="DQ5" s="14" t="s">
        <v>487</v>
      </c>
      <c r="DR5" s="14" t="s">
        <v>487</v>
      </c>
      <c r="DS5" s="14" t="s">
        <v>487</v>
      </c>
      <c r="DT5" s="14" t="s">
        <v>487</v>
      </c>
      <c r="DU5" s="14" t="s">
        <v>487</v>
      </c>
      <c r="DV5" s="74" t="s">
        <v>642</v>
      </c>
      <c r="DW5" s="14" t="s">
        <v>645</v>
      </c>
      <c r="DX5" s="14" t="s">
        <v>645</v>
      </c>
      <c r="DY5" s="14" t="s">
        <v>535</v>
      </c>
      <c r="DZ5" s="14" t="s">
        <v>531</v>
      </c>
      <c r="EA5" s="14" t="s">
        <v>520</v>
      </c>
      <c r="EB5" s="14" t="s">
        <v>520</v>
      </c>
      <c r="EC5" s="14" t="s">
        <v>520</v>
      </c>
      <c r="ED5" s="14" t="s">
        <v>520</v>
      </c>
      <c r="EE5" s="14" t="s">
        <v>520</v>
      </c>
      <c r="EF5" s="14" t="s">
        <v>520</v>
      </c>
      <c r="EG5" s="14" t="s">
        <v>516</v>
      </c>
      <c r="EH5" s="14" t="s">
        <v>512</v>
      </c>
      <c r="EI5" s="14" t="s">
        <v>512</v>
      </c>
      <c r="EJ5" s="14" t="s">
        <v>505</v>
      </c>
      <c r="EK5" s="14" t="s">
        <v>505</v>
      </c>
      <c r="EL5" s="14" t="s">
        <v>500</v>
      </c>
      <c r="EM5" s="14" t="s">
        <v>495</v>
      </c>
      <c r="EN5" s="14" t="s">
        <v>492</v>
      </c>
    </row>
    <row r="6" spans="1:165" s="14" customFormat="1" ht="30" x14ac:dyDescent="0.25">
      <c r="B6" s="14" t="s">
        <v>102</v>
      </c>
      <c r="C6" s="14" t="s">
        <v>102</v>
      </c>
      <c r="D6" s="14" t="s">
        <v>107</v>
      </c>
      <c r="E6" s="14" t="s">
        <v>107</v>
      </c>
      <c r="F6" s="14" t="s">
        <v>107</v>
      </c>
      <c r="G6" s="14" t="s">
        <v>107</v>
      </c>
      <c r="H6" s="14" t="s">
        <v>107</v>
      </c>
      <c r="I6" s="14" t="s">
        <v>107</v>
      </c>
      <c r="J6" s="14" t="s">
        <v>129</v>
      </c>
      <c r="K6" s="14" t="s">
        <v>129</v>
      </c>
      <c r="L6" s="14" t="s">
        <v>129</v>
      </c>
      <c r="M6" s="14" t="s">
        <v>129</v>
      </c>
      <c r="N6" s="14" t="s">
        <v>130</v>
      </c>
      <c r="O6" s="14" t="s">
        <v>130</v>
      </c>
      <c r="P6" s="14" t="s">
        <v>130</v>
      </c>
      <c r="Q6" s="14" t="s">
        <v>137</v>
      </c>
      <c r="R6" s="14" t="s">
        <v>137</v>
      </c>
      <c r="S6" s="14" t="s">
        <v>137</v>
      </c>
      <c r="T6" s="14" t="s">
        <v>144</v>
      </c>
      <c r="U6" s="14" t="s">
        <v>145</v>
      </c>
      <c r="V6" s="14" t="s">
        <v>144</v>
      </c>
      <c r="W6" s="14" t="s">
        <v>146</v>
      </c>
      <c r="X6" s="14" t="s">
        <v>175</v>
      </c>
      <c r="Y6" s="14" t="s">
        <v>180</v>
      </c>
      <c r="Z6" s="14" t="s">
        <v>585</v>
      </c>
      <c r="AA6" s="14" t="s">
        <v>589</v>
      </c>
      <c r="AB6" s="14" t="s">
        <v>191</v>
      </c>
      <c r="AC6" s="14" t="s">
        <v>188</v>
      </c>
      <c r="AD6" s="14" t="s">
        <v>198</v>
      </c>
      <c r="AE6" s="14" t="s">
        <v>202</v>
      </c>
      <c r="AF6" s="14" t="s">
        <v>183</v>
      </c>
      <c r="AG6" s="14" t="s">
        <v>211</v>
      </c>
      <c r="AH6" s="14" t="s">
        <v>198</v>
      </c>
      <c r="AI6" s="14" t="s">
        <v>219</v>
      </c>
      <c r="AJ6" s="14" t="s">
        <v>230</v>
      </c>
      <c r="AK6" s="14" t="s">
        <v>236</v>
      </c>
      <c r="AL6" s="14" t="s">
        <v>236</v>
      </c>
      <c r="AM6" s="14" t="s">
        <v>251</v>
      </c>
      <c r="AN6" s="14" t="s">
        <v>256</v>
      </c>
      <c r="AO6" s="14" t="s">
        <v>263</v>
      </c>
      <c r="AP6" s="14" t="s">
        <v>263</v>
      </c>
      <c r="AQ6" s="14" t="s">
        <v>263</v>
      </c>
      <c r="AR6" s="14" t="s">
        <v>263</v>
      </c>
      <c r="AS6" s="14" t="s">
        <v>256</v>
      </c>
      <c r="AT6" s="14" t="s">
        <v>256</v>
      </c>
      <c r="AU6" s="14" t="s">
        <v>274</v>
      </c>
      <c r="AV6" s="14" t="s">
        <v>278</v>
      </c>
      <c r="AW6" s="14" t="s">
        <v>278</v>
      </c>
      <c r="AX6" s="14" t="s">
        <v>283</v>
      </c>
      <c r="AY6" s="14" t="s">
        <v>287</v>
      </c>
      <c r="AZ6" s="14" t="s">
        <v>288</v>
      </c>
      <c r="BA6" s="14" t="s">
        <v>299</v>
      </c>
      <c r="BB6" s="14" t="s">
        <v>304</v>
      </c>
      <c r="BC6" s="14" t="s">
        <v>308</v>
      </c>
      <c r="BD6" s="14" t="s">
        <v>308</v>
      </c>
      <c r="BE6" s="14" t="s">
        <v>304</v>
      </c>
      <c r="BF6" s="14" t="s">
        <v>304</v>
      </c>
      <c r="BG6" s="14" t="s">
        <v>304</v>
      </c>
      <c r="BH6" s="14" t="s">
        <v>321</v>
      </c>
      <c r="BI6" s="14" t="s">
        <v>327</v>
      </c>
      <c r="BJ6" s="14" t="s">
        <v>333</v>
      </c>
      <c r="BK6" s="14" t="s">
        <v>333</v>
      </c>
      <c r="BL6" s="14" t="s">
        <v>333</v>
      </c>
      <c r="BM6" s="14" t="s">
        <v>333</v>
      </c>
      <c r="BN6" s="14" t="s">
        <v>342</v>
      </c>
      <c r="BO6" s="14" t="s">
        <v>348</v>
      </c>
      <c r="BP6" s="14" t="s">
        <v>356</v>
      </c>
      <c r="BQ6" s="14" t="s">
        <v>597</v>
      </c>
      <c r="BR6" s="74" t="s">
        <v>596</v>
      </c>
      <c r="BS6" s="14" t="s">
        <v>598</v>
      </c>
      <c r="BT6" s="14" t="s">
        <v>365</v>
      </c>
      <c r="BU6" s="14" t="s">
        <v>365</v>
      </c>
      <c r="BV6" s="14" t="s">
        <v>365</v>
      </c>
      <c r="BW6" s="14" t="s">
        <v>365</v>
      </c>
      <c r="BX6" s="14" t="s">
        <v>373</v>
      </c>
      <c r="BY6" s="14" t="s">
        <v>373</v>
      </c>
      <c r="BZ6" s="14" t="s">
        <v>373</v>
      </c>
      <c r="CA6" s="14" t="s">
        <v>373</v>
      </c>
      <c r="CB6" s="14" t="s">
        <v>373</v>
      </c>
      <c r="CC6" s="14" t="s">
        <v>373</v>
      </c>
      <c r="CD6" s="14" t="s">
        <v>373</v>
      </c>
      <c r="CE6" s="14" t="s">
        <v>373</v>
      </c>
      <c r="CF6" s="14" t="s">
        <v>388</v>
      </c>
      <c r="CG6" s="14" t="s">
        <v>388</v>
      </c>
      <c r="CH6" s="14" t="s">
        <v>388</v>
      </c>
      <c r="CI6" s="14" t="s">
        <v>388</v>
      </c>
      <c r="CJ6" s="14" t="s">
        <v>388</v>
      </c>
      <c r="CK6" s="14" t="s">
        <v>388</v>
      </c>
      <c r="CL6" s="14" t="s">
        <v>399</v>
      </c>
      <c r="CM6" s="14" t="s">
        <v>387</v>
      </c>
      <c r="CN6" s="14" t="s">
        <v>611</v>
      </c>
      <c r="CO6" s="14" t="s">
        <v>611</v>
      </c>
      <c r="CP6" s="14" t="s">
        <v>616</v>
      </c>
      <c r="CQ6" s="14" t="s">
        <v>616</v>
      </c>
      <c r="CR6" s="14" t="s">
        <v>616</v>
      </c>
      <c r="CS6" s="14" t="s">
        <v>616</v>
      </c>
      <c r="CT6" s="14" t="s">
        <v>405</v>
      </c>
      <c r="CU6" s="14" t="s">
        <v>416</v>
      </c>
      <c r="CV6" s="14" t="s">
        <v>416</v>
      </c>
      <c r="CW6" s="14" t="s">
        <v>425</v>
      </c>
      <c r="CX6" s="14" t="s">
        <v>435</v>
      </c>
      <c r="CY6" s="14" t="s">
        <v>445</v>
      </c>
      <c r="CZ6" s="14" t="s">
        <v>445</v>
      </c>
      <c r="DA6" s="14" t="s">
        <v>621</v>
      </c>
      <c r="DB6" s="74" t="s">
        <v>624</v>
      </c>
      <c r="DC6" s="14" t="s">
        <v>464</v>
      </c>
      <c r="DD6" s="14" t="s">
        <v>464</v>
      </c>
      <c r="DE6" s="14" t="s">
        <v>464</v>
      </c>
      <c r="DF6" s="14" t="s">
        <v>464</v>
      </c>
      <c r="DG6" s="14" t="s">
        <v>452</v>
      </c>
      <c r="DH6" s="14" t="s">
        <v>452</v>
      </c>
      <c r="DI6" s="14" t="s">
        <v>452</v>
      </c>
      <c r="DJ6" s="14" t="s">
        <v>452</v>
      </c>
      <c r="DK6" s="14" t="s">
        <v>635</v>
      </c>
      <c r="DL6" s="14" t="s">
        <v>473</v>
      </c>
      <c r="DM6" s="14" t="s">
        <v>473</v>
      </c>
      <c r="DN6" s="14" t="s">
        <v>480</v>
      </c>
      <c r="DO6" s="14" t="s">
        <v>484</v>
      </c>
      <c r="DP6" s="14" t="s">
        <v>457</v>
      </c>
      <c r="DQ6" s="14" t="s">
        <v>457</v>
      </c>
      <c r="DR6" s="14" t="s">
        <v>457</v>
      </c>
      <c r="DS6" s="14" t="s">
        <v>457</v>
      </c>
      <c r="DT6" s="14" t="s">
        <v>457</v>
      </c>
      <c r="DU6" s="14" t="s">
        <v>457</v>
      </c>
      <c r="DV6" s="14" t="s">
        <v>641</v>
      </c>
      <c r="DW6" s="14" t="s">
        <v>646</v>
      </c>
      <c r="DX6" s="14" t="s">
        <v>646</v>
      </c>
      <c r="DY6" s="14" t="s">
        <v>536</v>
      </c>
      <c r="DZ6" s="14" t="s">
        <v>532</v>
      </c>
      <c r="EA6" s="14" t="s">
        <v>521</v>
      </c>
      <c r="EB6" s="14" t="s">
        <v>521</v>
      </c>
      <c r="EC6" s="14" t="s">
        <v>521</v>
      </c>
      <c r="ED6" s="14" t="s">
        <v>521</v>
      </c>
      <c r="EE6" s="14" t="s">
        <v>521</v>
      </c>
      <c r="EF6" s="14" t="s">
        <v>521</v>
      </c>
      <c r="EG6" s="14" t="s">
        <v>517</v>
      </c>
      <c r="EH6" s="14" t="s">
        <v>513</v>
      </c>
      <c r="EI6" s="14" t="s">
        <v>513</v>
      </c>
      <c r="EJ6" s="14" t="s">
        <v>506</v>
      </c>
      <c r="EK6" s="14" t="s">
        <v>506</v>
      </c>
      <c r="EL6" s="14" t="s">
        <v>501</v>
      </c>
      <c r="EM6" s="14" t="s">
        <v>496</v>
      </c>
      <c r="EN6" s="14" t="s">
        <v>493</v>
      </c>
    </row>
    <row r="7" spans="1:165" s="14" customFormat="1" ht="45" x14ac:dyDescent="0.25">
      <c r="B7" s="14" t="s">
        <v>101</v>
      </c>
      <c r="C7" s="14" t="s">
        <v>101</v>
      </c>
      <c r="D7" s="14" t="s">
        <v>108</v>
      </c>
      <c r="E7" s="14" t="s">
        <v>108</v>
      </c>
      <c r="F7" s="14" t="s">
        <v>108</v>
      </c>
      <c r="G7" s="14" t="s">
        <v>108</v>
      </c>
      <c r="H7" s="14" t="s">
        <v>108</v>
      </c>
      <c r="I7" s="14" t="s">
        <v>108</v>
      </c>
      <c r="J7" s="14" t="s">
        <v>103</v>
      </c>
      <c r="K7" s="14" t="s">
        <v>103</v>
      </c>
      <c r="L7" s="14" t="s">
        <v>103</v>
      </c>
      <c r="M7" s="14" t="s">
        <v>103</v>
      </c>
      <c r="N7" s="14" t="s">
        <v>108</v>
      </c>
      <c r="O7" s="14" t="s">
        <v>108</v>
      </c>
      <c r="P7" s="14" t="s">
        <v>108</v>
      </c>
      <c r="Q7" s="14" t="s">
        <v>108</v>
      </c>
      <c r="R7" s="14" t="s">
        <v>108</v>
      </c>
      <c r="S7" s="14" t="s">
        <v>108</v>
      </c>
      <c r="T7" s="14" t="s">
        <v>145</v>
      </c>
      <c r="U7" s="14" t="s">
        <v>149</v>
      </c>
      <c r="V7" s="14" t="s">
        <v>145</v>
      </c>
      <c r="W7" s="14" t="s">
        <v>148</v>
      </c>
      <c r="X7" s="14" t="s">
        <v>176</v>
      </c>
      <c r="Y7" s="14" t="s">
        <v>181</v>
      </c>
      <c r="Z7" s="14" t="s">
        <v>586</v>
      </c>
      <c r="AA7" s="14" t="s">
        <v>590</v>
      </c>
      <c r="AB7" s="14" t="s">
        <v>183</v>
      </c>
      <c r="AC7" s="14" t="s">
        <v>186</v>
      </c>
      <c r="AD7" s="14" t="s">
        <v>196</v>
      </c>
      <c r="AE7" s="14" t="s">
        <v>203</v>
      </c>
      <c r="AF7" s="14" t="s">
        <v>188</v>
      </c>
      <c r="AG7" s="14" t="s">
        <v>196</v>
      </c>
      <c r="AH7" s="14" t="s">
        <v>196</v>
      </c>
      <c r="AI7" s="14" t="s">
        <v>220</v>
      </c>
      <c r="AJ7" s="14" t="s">
        <v>231</v>
      </c>
      <c r="AK7" s="14" t="s">
        <v>237</v>
      </c>
      <c r="AL7" s="14" t="s">
        <v>237</v>
      </c>
      <c r="AM7" s="14" t="s">
        <v>243</v>
      </c>
      <c r="AN7" s="14" t="s">
        <v>257</v>
      </c>
      <c r="AO7" s="14" t="s">
        <v>252</v>
      </c>
      <c r="AP7" s="14" t="s">
        <v>252</v>
      </c>
      <c r="AQ7" s="14" t="s">
        <v>252</v>
      </c>
      <c r="AR7" s="14" t="s">
        <v>252</v>
      </c>
      <c r="AS7" s="14" t="s">
        <v>257</v>
      </c>
      <c r="AT7" s="14" t="s">
        <v>257</v>
      </c>
      <c r="AU7" s="14" t="s">
        <v>275</v>
      </c>
      <c r="AV7" s="14" t="s">
        <v>279</v>
      </c>
      <c r="AW7" s="14" t="s">
        <v>279</v>
      </c>
      <c r="AX7" s="14" t="s">
        <v>279</v>
      </c>
      <c r="AY7" s="14" t="s">
        <v>288</v>
      </c>
      <c r="AZ7" s="14" t="s">
        <v>289</v>
      </c>
      <c r="BA7" s="14" t="s">
        <v>300</v>
      </c>
      <c r="BB7" s="14" t="s">
        <v>305</v>
      </c>
      <c r="BC7" s="14" t="s">
        <v>300</v>
      </c>
      <c r="BD7" s="14" t="s">
        <v>301</v>
      </c>
      <c r="BE7" s="14" t="s">
        <v>313</v>
      </c>
      <c r="BF7" s="14" t="s">
        <v>313</v>
      </c>
      <c r="BG7" s="14" t="s">
        <v>318</v>
      </c>
      <c r="BH7" s="14" t="s">
        <v>322</v>
      </c>
      <c r="BI7" s="14" t="s">
        <v>328</v>
      </c>
      <c r="BJ7" s="14" t="s">
        <v>334</v>
      </c>
      <c r="BK7" s="14" t="s">
        <v>334</v>
      </c>
      <c r="BL7" s="14" t="s">
        <v>334</v>
      </c>
      <c r="BM7" s="14" t="s">
        <v>334</v>
      </c>
      <c r="BN7" s="14" t="s">
        <v>343</v>
      </c>
      <c r="BO7" s="14" t="s">
        <v>349</v>
      </c>
      <c r="BP7" s="14" t="s">
        <v>357</v>
      </c>
      <c r="BQ7" s="14" t="s">
        <v>593</v>
      </c>
      <c r="BR7" s="14" t="s">
        <v>348</v>
      </c>
      <c r="BS7" s="14" t="s">
        <v>602</v>
      </c>
      <c r="BT7" s="14" t="s">
        <v>366</v>
      </c>
      <c r="BU7" s="14" t="s">
        <v>366</v>
      </c>
      <c r="BV7" s="14" t="s">
        <v>366</v>
      </c>
      <c r="BW7" s="14" t="s">
        <v>366</v>
      </c>
      <c r="BX7" s="14" t="s">
        <v>374</v>
      </c>
      <c r="BY7" s="14" t="s">
        <v>374</v>
      </c>
      <c r="BZ7" s="14" t="s">
        <v>374</v>
      </c>
      <c r="CA7" s="14" t="s">
        <v>374</v>
      </c>
      <c r="CB7" s="14" t="s">
        <v>374</v>
      </c>
      <c r="CC7" s="14" t="s">
        <v>374</v>
      </c>
      <c r="CD7" s="14" t="s">
        <v>374</v>
      </c>
      <c r="CE7" s="14" t="s">
        <v>374</v>
      </c>
      <c r="CF7" s="14" t="s">
        <v>389</v>
      </c>
      <c r="CG7" s="14" t="s">
        <v>389</v>
      </c>
      <c r="CH7" s="14" t="s">
        <v>389</v>
      </c>
      <c r="CI7" s="14" t="s">
        <v>389</v>
      </c>
      <c r="CJ7" s="14" t="s">
        <v>389</v>
      </c>
      <c r="CK7" s="14" t="s">
        <v>389</v>
      </c>
      <c r="CL7" s="14" t="s">
        <v>400</v>
      </c>
      <c r="CM7" s="14" t="s">
        <v>607</v>
      </c>
      <c r="CN7" s="14" t="s">
        <v>612</v>
      </c>
      <c r="CO7" s="14" t="s">
        <v>612</v>
      </c>
      <c r="CP7" s="14" t="s">
        <v>611</v>
      </c>
      <c r="CQ7" s="14" t="s">
        <v>611</v>
      </c>
      <c r="CR7" s="14" t="s">
        <v>611</v>
      </c>
      <c r="CS7" s="14" t="s">
        <v>611</v>
      </c>
      <c r="CT7" s="14" t="s">
        <v>406</v>
      </c>
      <c r="CU7" s="14" t="s">
        <v>417</v>
      </c>
      <c r="CV7" s="14" t="s">
        <v>417</v>
      </c>
      <c r="CW7" s="14" t="s">
        <v>426</v>
      </c>
      <c r="CX7" s="14" t="s">
        <v>436</v>
      </c>
      <c r="CY7" s="14" t="s">
        <v>446</v>
      </c>
      <c r="CZ7" s="14" t="s">
        <v>446</v>
      </c>
      <c r="DA7" s="74" t="s">
        <v>628</v>
      </c>
      <c r="DB7" s="14" t="s">
        <v>623</v>
      </c>
      <c r="DC7" s="14" t="s">
        <v>465</v>
      </c>
      <c r="DD7" s="14" t="s">
        <v>465</v>
      </c>
      <c r="DE7" s="14" t="s">
        <v>465</v>
      </c>
      <c r="DF7" s="14" t="s">
        <v>465</v>
      </c>
      <c r="DG7" s="14" t="s">
        <v>453</v>
      </c>
      <c r="DH7" s="14" t="s">
        <v>453</v>
      </c>
      <c r="DI7" s="14" t="s">
        <v>453</v>
      </c>
      <c r="DJ7" s="14" t="s">
        <v>453</v>
      </c>
      <c r="DK7" s="14" t="s">
        <v>636</v>
      </c>
      <c r="DL7" s="14" t="s">
        <v>474</v>
      </c>
      <c r="DM7" s="14" t="s">
        <v>474</v>
      </c>
      <c r="DN7" s="14" t="s">
        <v>481</v>
      </c>
      <c r="DO7" s="14" t="s">
        <v>481</v>
      </c>
      <c r="DU7" s="14" t="s">
        <v>647</v>
      </c>
      <c r="DV7" s="14" t="s">
        <v>643</v>
      </c>
      <c r="DW7" s="14" t="s">
        <v>647</v>
      </c>
      <c r="DX7" s="14" t="s">
        <v>647</v>
      </c>
      <c r="DY7" s="14" t="s">
        <v>533</v>
      </c>
      <c r="DZ7" s="14" t="s">
        <v>533</v>
      </c>
      <c r="EA7" s="14" t="s">
        <v>522</v>
      </c>
      <c r="EB7" s="14" t="s">
        <v>522</v>
      </c>
      <c r="EC7" s="14" t="s">
        <v>522</v>
      </c>
      <c r="ED7" s="14" t="s">
        <v>522</v>
      </c>
      <c r="EE7" s="14" t="s">
        <v>522</v>
      </c>
      <c r="EF7" s="14" t="s">
        <v>522</v>
      </c>
      <c r="EG7" s="14" t="s">
        <v>518</v>
      </c>
      <c r="EH7" s="14" t="s">
        <v>94</v>
      </c>
      <c r="EI7" s="14" t="s">
        <v>94</v>
      </c>
      <c r="EJ7" s="14" t="s">
        <v>507</v>
      </c>
      <c r="EK7" s="14" t="s">
        <v>507</v>
      </c>
      <c r="EL7" s="14" t="s">
        <v>498</v>
      </c>
      <c r="EM7" s="14" t="s">
        <v>497</v>
      </c>
      <c r="EN7" s="14" t="s">
        <v>494</v>
      </c>
    </row>
    <row r="8" spans="1:165" s="14" customFormat="1" ht="30" x14ac:dyDescent="0.25">
      <c r="B8" s="14" t="s">
        <v>100</v>
      </c>
      <c r="C8" s="14" t="s">
        <v>100</v>
      </c>
      <c r="D8" s="14" t="s">
        <v>109</v>
      </c>
      <c r="E8" s="14" t="s">
        <v>109</v>
      </c>
      <c r="F8" s="14" t="s">
        <v>109</v>
      </c>
      <c r="G8" s="14" t="s">
        <v>117</v>
      </c>
      <c r="H8" s="14" t="s">
        <v>117</v>
      </c>
      <c r="I8" s="14" t="s">
        <v>117</v>
      </c>
      <c r="J8" s="14" t="s">
        <v>123</v>
      </c>
      <c r="K8" s="14" t="s">
        <v>123</v>
      </c>
      <c r="L8" s="14" t="s">
        <v>123</v>
      </c>
      <c r="M8" s="14" t="s">
        <v>123</v>
      </c>
      <c r="N8" s="14" t="s">
        <v>131</v>
      </c>
      <c r="O8" s="14" t="s">
        <v>131</v>
      </c>
      <c r="P8" s="14" t="s">
        <v>131</v>
      </c>
      <c r="Q8" s="14" t="s">
        <v>138</v>
      </c>
      <c r="R8" s="14" t="s">
        <v>138</v>
      </c>
      <c r="S8" s="14" t="s">
        <v>138</v>
      </c>
      <c r="T8" s="14" t="s">
        <v>146</v>
      </c>
      <c r="U8" s="14" t="s">
        <v>150</v>
      </c>
      <c r="V8" s="14" t="s">
        <v>146</v>
      </c>
      <c r="W8" s="14" t="s">
        <v>149</v>
      </c>
      <c r="X8" s="14" t="s">
        <v>177</v>
      </c>
      <c r="Y8" s="14" t="s">
        <v>182</v>
      </c>
      <c r="AA8" s="14" t="s">
        <v>591</v>
      </c>
      <c r="AB8" s="14" t="s">
        <v>192</v>
      </c>
      <c r="AC8" s="14" t="s">
        <v>187</v>
      </c>
      <c r="AD8" s="14" t="s">
        <v>199</v>
      </c>
      <c r="AE8" s="14" t="s">
        <v>204</v>
      </c>
      <c r="AF8" s="14" t="s">
        <v>208</v>
      </c>
      <c r="AG8" s="14" t="s">
        <v>199</v>
      </c>
      <c r="AH8" s="14" t="s">
        <v>199</v>
      </c>
      <c r="AI8" s="14" t="s">
        <v>221</v>
      </c>
      <c r="AJ8" s="14" t="s">
        <v>226</v>
      </c>
      <c r="AK8" s="14" t="s">
        <v>195</v>
      </c>
      <c r="AL8" s="14" t="s">
        <v>195</v>
      </c>
      <c r="AM8" s="14" t="s">
        <v>252</v>
      </c>
      <c r="AN8" s="14" t="s">
        <v>258</v>
      </c>
      <c r="AO8" s="14" t="s">
        <v>264</v>
      </c>
      <c r="AP8" s="14" t="s">
        <v>264</v>
      </c>
      <c r="AQ8" s="14" t="s">
        <v>264</v>
      </c>
      <c r="AR8" s="14" t="s">
        <v>264</v>
      </c>
      <c r="AS8" s="14" t="s">
        <v>252</v>
      </c>
      <c r="AT8" s="14" t="s">
        <v>252</v>
      </c>
      <c r="AU8" s="14" t="s">
        <v>276</v>
      </c>
      <c r="AV8" s="14" t="s">
        <v>280</v>
      </c>
      <c r="AW8" s="14" t="s">
        <v>280</v>
      </c>
      <c r="AX8" s="14" t="s">
        <v>280</v>
      </c>
      <c r="AY8" s="14" t="s">
        <v>289</v>
      </c>
      <c r="AZ8" s="14" t="s">
        <v>292</v>
      </c>
      <c r="BA8" s="14" t="s">
        <v>301</v>
      </c>
      <c r="BB8" s="14" t="s">
        <v>306</v>
      </c>
      <c r="BC8" s="14" t="s">
        <v>301</v>
      </c>
      <c r="BD8" s="14" t="s">
        <v>310</v>
      </c>
      <c r="BE8" s="14" t="s">
        <v>300</v>
      </c>
      <c r="BF8" s="14" t="s">
        <v>300</v>
      </c>
      <c r="BG8" s="14" t="s">
        <v>300</v>
      </c>
      <c r="BH8" s="14" t="s">
        <v>323</v>
      </c>
      <c r="BI8" s="14" t="s">
        <v>329</v>
      </c>
      <c r="BJ8" s="14" t="s">
        <v>335</v>
      </c>
      <c r="BK8" s="14" t="s">
        <v>335</v>
      </c>
      <c r="BL8" s="14" t="s">
        <v>335</v>
      </c>
      <c r="BM8" s="14" t="s">
        <v>335</v>
      </c>
      <c r="BN8" s="14" t="s">
        <v>344</v>
      </c>
      <c r="BO8" s="14" t="s">
        <v>350</v>
      </c>
      <c r="BP8" s="14" t="s">
        <v>358</v>
      </c>
      <c r="BQ8" s="14" t="s">
        <v>594</v>
      </c>
      <c r="BR8" s="14" t="s">
        <v>603</v>
      </c>
      <c r="BS8" s="74" t="s">
        <v>599</v>
      </c>
      <c r="BT8" s="14" t="s">
        <v>94</v>
      </c>
      <c r="BU8" s="14" t="s">
        <v>94</v>
      </c>
      <c r="BV8" s="14" t="s">
        <v>94</v>
      </c>
      <c r="BW8" s="14" t="s">
        <v>94</v>
      </c>
      <c r="BX8" s="14" t="s">
        <v>375</v>
      </c>
      <c r="BY8" s="14" t="s">
        <v>375</v>
      </c>
      <c r="BZ8" s="14" t="s">
        <v>375</v>
      </c>
      <c r="CA8" s="14" t="s">
        <v>375</v>
      </c>
      <c r="CB8" s="14" t="s">
        <v>375</v>
      </c>
      <c r="CC8" s="14" t="s">
        <v>375</v>
      </c>
      <c r="CD8" s="14" t="s">
        <v>375</v>
      </c>
      <c r="CE8" s="14" t="s">
        <v>375</v>
      </c>
      <c r="CF8" s="14" t="s">
        <v>390</v>
      </c>
      <c r="CG8" s="14" t="s">
        <v>390</v>
      </c>
      <c r="CH8" s="14" t="s">
        <v>390</v>
      </c>
      <c r="CI8" s="14" t="s">
        <v>390</v>
      </c>
      <c r="CJ8" s="14" t="s">
        <v>390</v>
      </c>
      <c r="CK8" s="14" t="s">
        <v>390</v>
      </c>
      <c r="CL8" s="14" t="s">
        <v>401</v>
      </c>
      <c r="CN8" s="14" t="s">
        <v>613</v>
      </c>
      <c r="CO8" s="14" t="s">
        <v>613</v>
      </c>
      <c r="CP8" s="14" t="s">
        <v>617</v>
      </c>
      <c r="CQ8" s="14" t="s">
        <v>617</v>
      </c>
      <c r="CR8" s="14" t="s">
        <v>618</v>
      </c>
      <c r="CS8" s="14" t="s">
        <v>618</v>
      </c>
      <c r="CT8" s="14" t="s">
        <v>407</v>
      </c>
      <c r="CU8" s="14" t="s">
        <v>418</v>
      </c>
      <c r="CV8" s="14" t="s">
        <v>418</v>
      </c>
      <c r="CW8" s="14" t="s">
        <v>427</v>
      </c>
      <c r="CX8" s="14" t="s">
        <v>437</v>
      </c>
      <c r="CY8" s="14" t="s">
        <v>447</v>
      </c>
      <c r="CZ8" s="14" t="s">
        <v>447</v>
      </c>
      <c r="DA8" s="74" t="s">
        <v>622</v>
      </c>
      <c r="DB8" s="74" t="s">
        <v>631</v>
      </c>
      <c r="DC8" s="14" t="s">
        <v>455</v>
      </c>
      <c r="DD8" s="14" t="s">
        <v>455</v>
      </c>
      <c r="DE8" s="14" t="s">
        <v>455</v>
      </c>
      <c r="DF8" s="14" t="s">
        <v>455</v>
      </c>
      <c r="DG8" s="14" t="s">
        <v>454</v>
      </c>
      <c r="DH8" s="14" t="s">
        <v>454</v>
      </c>
      <c r="DI8" s="14" t="s">
        <v>454</v>
      </c>
      <c r="DJ8" s="14" t="s">
        <v>454</v>
      </c>
      <c r="DK8" s="14" t="s">
        <v>637</v>
      </c>
      <c r="DL8" s="14" t="s">
        <v>475</v>
      </c>
      <c r="DM8" s="14" t="s">
        <v>475</v>
      </c>
      <c r="DN8" s="14" t="s">
        <v>482</v>
      </c>
      <c r="DO8" s="14" t="s">
        <v>482</v>
      </c>
      <c r="DV8" s="14" t="s">
        <v>644</v>
      </c>
      <c r="DW8" s="14" t="s">
        <v>648</v>
      </c>
      <c r="DX8" s="14" t="s">
        <v>648</v>
      </c>
      <c r="DY8" s="14" t="s">
        <v>534</v>
      </c>
      <c r="DZ8" s="14" t="s">
        <v>534</v>
      </c>
      <c r="EA8" s="14" t="s">
        <v>276</v>
      </c>
      <c r="EB8" s="14" t="s">
        <v>276</v>
      </c>
      <c r="EC8" s="14" t="s">
        <v>276</v>
      </c>
      <c r="ED8" s="14" t="s">
        <v>276</v>
      </c>
      <c r="EE8" s="14" t="s">
        <v>276</v>
      </c>
      <c r="EF8" s="14" t="s">
        <v>276</v>
      </c>
      <c r="EG8" s="14" t="s">
        <v>519</v>
      </c>
      <c r="EH8" s="14" t="s">
        <v>514</v>
      </c>
      <c r="EI8" s="14" t="s">
        <v>514</v>
      </c>
      <c r="EJ8" s="14" t="s">
        <v>508</v>
      </c>
      <c r="EK8" s="14" t="s">
        <v>508</v>
      </c>
      <c r="EL8" s="14" t="s">
        <v>502</v>
      </c>
      <c r="EM8" s="14" t="s">
        <v>498</v>
      </c>
    </row>
    <row r="9" spans="1:165" s="14" customFormat="1" ht="30" x14ac:dyDescent="0.25">
      <c r="B9" s="14" t="s">
        <v>99</v>
      </c>
      <c r="C9" s="14" t="s">
        <v>99</v>
      </c>
      <c r="D9" s="14" t="s">
        <v>110</v>
      </c>
      <c r="E9" s="14" t="s">
        <v>110</v>
      </c>
      <c r="F9" s="14" t="s">
        <v>110</v>
      </c>
      <c r="G9" s="14" t="s">
        <v>118</v>
      </c>
      <c r="H9" s="14" t="s">
        <v>118</v>
      </c>
      <c r="I9" s="14" t="s">
        <v>118</v>
      </c>
      <c r="J9" s="14" t="s">
        <v>108</v>
      </c>
      <c r="K9" s="14" t="s">
        <v>108</v>
      </c>
      <c r="L9" s="14" t="s">
        <v>108</v>
      </c>
      <c r="M9" s="14" t="s">
        <v>108</v>
      </c>
      <c r="N9" s="14" t="s">
        <v>111</v>
      </c>
      <c r="O9" s="14" t="s">
        <v>111</v>
      </c>
      <c r="P9" s="14" t="s">
        <v>111</v>
      </c>
      <c r="Q9" s="14" t="s">
        <v>131</v>
      </c>
      <c r="R9" s="14" t="s">
        <v>131</v>
      </c>
      <c r="S9" s="14" t="s">
        <v>131</v>
      </c>
      <c r="T9" s="14" t="s">
        <v>147</v>
      </c>
      <c r="U9" s="14" t="s">
        <v>162</v>
      </c>
      <c r="V9" s="14" t="s">
        <v>147</v>
      </c>
      <c r="W9" s="14" t="s">
        <v>150</v>
      </c>
      <c r="X9" s="14" t="s">
        <v>173</v>
      </c>
      <c r="AB9" s="14" t="s">
        <v>193</v>
      </c>
      <c r="AD9" s="14" t="s">
        <v>214</v>
      </c>
      <c r="AE9" s="14" t="s">
        <v>187</v>
      </c>
      <c r="AF9" s="14" t="s">
        <v>206</v>
      </c>
      <c r="AG9" s="14" t="s">
        <v>210</v>
      </c>
      <c r="AH9" s="14" t="s">
        <v>200</v>
      </c>
      <c r="AI9" s="14" t="s">
        <v>222</v>
      </c>
      <c r="AJ9" s="14" t="s">
        <v>232</v>
      </c>
      <c r="AK9" s="14" t="s">
        <v>238</v>
      </c>
      <c r="AL9" s="14" t="s">
        <v>238</v>
      </c>
      <c r="AM9" s="14" t="s">
        <v>244</v>
      </c>
      <c r="AN9" s="14" t="s">
        <v>259</v>
      </c>
      <c r="AO9" s="14" t="s">
        <v>265</v>
      </c>
      <c r="AP9" s="14" t="s">
        <v>265</v>
      </c>
      <c r="AQ9" s="14" t="s">
        <v>265</v>
      </c>
      <c r="AR9" s="14" t="s">
        <v>265</v>
      </c>
      <c r="AS9" s="14" t="s">
        <v>270</v>
      </c>
      <c r="AT9" s="14" t="s">
        <v>270</v>
      </c>
      <c r="AV9" s="14" t="s">
        <v>252</v>
      </c>
      <c r="AW9" s="14" t="s">
        <v>252</v>
      </c>
      <c r="AX9" s="14" t="s">
        <v>252</v>
      </c>
      <c r="AY9" s="14" t="s">
        <v>290</v>
      </c>
      <c r="AZ9" s="14" t="s">
        <v>293</v>
      </c>
      <c r="BB9" s="14" t="s">
        <v>300</v>
      </c>
      <c r="BE9" s="14" t="s">
        <v>314</v>
      </c>
      <c r="BF9" s="14" t="s">
        <v>314</v>
      </c>
      <c r="BH9" s="14" t="s">
        <v>324</v>
      </c>
      <c r="BI9" s="14" t="s">
        <v>322</v>
      </c>
      <c r="BJ9" s="14" t="s">
        <v>314</v>
      </c>
      <c r="BK9" s="14" t="s">
        <v>314</v>
      </c>
      <c r="BL9" s="14" t="s">
        <v>314</v>
      </c>
      <c r="BM9" s="14" t="s">
        <v>314</v>
      </c>
      <c r="BN9" s="14" t="s">
        <v>345</v>
      </c>
      <c r="BO9" s="14" t="s">
        <v>351</v>
      </c>
      <c r="BP9" s="14" t="s">
        <v>359</v>
      </c>
      <c r="BQ9" s="14" t="s">
        <v>595</v>
      </c>
      <c r="BR9" s="14" t="s">
        <v>604</v>
      </c>
      <c r="BS9" s="14" t="s">
        <v>603</v>
      </c>
      <c r="BT9" s="14" t="s">
        <v>367</v>
      </c>
      <c r="BU9" s="14" t="s">
        <v>367</v>
      </c>
      <c r="BV9" s="14" t="s">
        <v>367</v>
      </c>
      <c r="BW9" s="14" t="s">
        <v>367</v>
      </c>
      <c r="BX9" s="14" t="s">
        <v>376</v>
      </c>
      <c r="BY9" s="14" t="s">
        <v>376</v>
      </c>
      <c r="BZ9" s="14" t="s">
        <v>376</v>
      </c>
      <c r="CA9" s="14" t="s">
        <v>376</v>
      </c>
      <c r="CB9" s="14" t="s">
        <v>376</v>
      </c>
      <c r="CC9" s="14" t="s">
        <v>376</v>
      </c>
      <c r="CD9" s="14" t="s">
        <v>376</v>
      </c>
      <c r="CE9" s="14" t="s">
        <v>376</v>
      </c>
      <c r="CF9" s="14" t="s">
        <v>391</v>
      </c>
      <c r="CG9" s="14" t="s">
        <v>391</v>
      </c>
      <c r="CH9" s="14" t="s">
        <v>391</v>
      </c>
      <c r="CI9" s="14" t="s">
        <v>391</v>
      </c>
      <c r="CJ9" s="14" t="s">
        <v>391</v>
      </c>
      <c r="CK9" s="14" t="s">
        <v>391</v>
      </c>
      <c r="CT9" s="14" t="s">
        <v>408</v>
      </c>
      <c r="CU9" s="14" t="s">
        <v>419</v>
      </c>
      <c r="CV9" s="14" t="s">
        <v>419</v>
      </c>
      <c r="CW9" s="14" t="s">
        <v>428</v>
      </c>
      <c r="CX9" s="14" t="s">
        <v>438</v>
      </c>
      <c r="DA9" s="14" t="s">
        <v>623</v>
      </c>
      <c r="DB9" s="74" t="s">
        <v>632</v>
      </c>
      <c r="DC9" s="14" t="s">
        <v>456</v>
      </c>
      <c r="DD9" s="14" t="s">
        <v>456</v>
      </c>
      <c r="DE9" s="14" t="s">
        <v>456</v>
      </c>
      <c r="DF9" s="14" t="s">
        <v>456</v>
      </c>
      <c r="DG9" s="14" t="s">
        <v>455</v>
      </c>
      <c r="DH9" s="14" t="s">
        <v>455</v>
      </c>
      <c r="DI9" s="14" t="s">
        <v>455</v>
      </c>
      <c r="DJ9" s="14" t="s">
        <v>455</v>
      </c>
      <c r="DK9" s="14" t="s">
        <v>638</v>
      </c>
      <c r="DL9" s="14" t="s">
        <v>476</v>
      </c>
      <c r="DM9" s="14" t="s">
        <v>476</v>
      </c>
      <c r="DN9" s="14" t="s">
        <v>483</v>
      </c>
      <c r="DO9" s="14" t="s">
        <v>485</v>
      </c>
      <c r="DV9" s="14" t="s">
        <v>647</v>
      </c>
      <c r="DY9" s="14" t="s">
        <v>537</v>
      </c>
      <c r="EA9" s="14" t="s">
        <v>508</v>
      </c>
      <c r="EB9" s="14" t="s">
        <v>508</v>
      </c>
      <c r="EC9" s="14" t="s">
        <v>508</v>
      </c>
      <c r="ED9" s="14" t="s">
        <v>508</v>
      </c>
      <c r="EE9" s="14" t="s">
        <v>508</v>
      </c>
      <c r="EF9" s="14" t="s">
        <v>508</v>
      </c>
      <c r="EG9" s="14" t="s">
        <v>301</v>
      </c>
      <c r="EH9" s="14" t="s">
        <v>515</v>
      </c>
      <c r="EI9" s="14" t="s">
        <v>515</v>
      </c>
      <c r="EJ9" s="14" t="s">
        <v>509</v>
      </c>
      <c r="EK9" s="14" t="s">
        <v>509</v>
      </c>
      <c r="EL9" s="14" t="s">
        <v>503</v>
      </c>
    </row>
    <row r="10" spans="1:165" s="14" customFormat="1" ht="30" x14ac:dyDescent="0.25">
      <c r="B10" s="14" t="s">
        <v>98</v>
      </c>
      <c r="C10" s="14" t="s">
        <v>98</v>
      </c>
      <c r="D10" s="14" t="s">
        <v>111</v>
      </c>
      <c r="E10" s="14" t="s">
        <v>111</v>
      </c>
      <c r="F10" s="14" t="s">
        <v>111</v>
      </c>
      <c r="G10" s="14" t="s">
        <v>111</v>
      </c>
      <c r="H10" s="14" t="s">
        <v>111</v>
      </c>
      <c r="I10" s="14" t="s">
        <v>111</v>
      </c>
      <c r="J10" s="14" t="s">
        <v>112</v>
      </c>
      <c r="K10" s="14" t="s">
        <v>112</v>
      </c>
      <c r="L10" s="14" t="s">
        <v>112</v>
      </c>
      <c r="M10" s="14" t="s">
        <v>112</v>
      </c>
      <c r="N10" s="14" t="s">
        <v>132</v>
      </c>
      <c r="O10" s="14" t="s">
        <v>132</v>
      </c>
      <c r="P10" s="14" t="s">
        <v>132</v>
      </c>
      <c r="Q10" s="14" t="s">
        <v>111</v>
      </c>
      <c r="R10" s="14" t="s">
        <v>111</v>
      </c>
      <c r="S10" s="14" t="s">
        <v>111</v>
      </c>
      <c r="T10" s="14" t="s">
        <v>148</v>
      </c>
      <c r="U10" s="14" t="s">
        <v>163</v>
      </c>
      <c r="V10" s="14" t="s">
        <v>148</v>
      </c>
      <c r="W10" s="14" t="s">
        <v>151</v>
      </c>
      <c r="AB10" s="14" t="s">
        <v>194</v>
      </c>
      <c r="AF10" s="14" t="s">
        <v>207</v>
      </c>
      <c r="AG10" s="14" t="s">
        <v>212</v>
      </c>
      <c r="AI10" s="14" t="s">
        <v>223</v>
      </c>
      <c r="AJ10" s="14" t="s">
        <v>233</v>
      </c>
      <c r="AK10" s="14" t="s">
        <v>216</v>
      </c>
      <c r="AL10" s="14" t="s">
        <v>216</v>
      </c>
      <c r="AM10" s="14" t="s">
        <v>245</v>
      </c>
      <c r="AO10" s="14" t="s">
        <v>266</v>
      </c>
      <c r="AP10" s="14" t="s">
        <v>266</v>
      </c>
      <c r="AQ10" s="14" t="s">
        <v>266</v>
      </c>
      <c r="AR10" s="14" t="s">
        <v>266</v>
      </c>
      <c r="AS10" s="14" t="s">
        <v>271</v>
      </c>
      <c r="AT10" s="14" t="s">
        <v>271</v>
      </c>
      <c r="AV10" s="14" t="s">
        <v>281</v>
      </c>
      <c r="AW10" s="14" t="s">
        <v>281</v>
      </c>
      <c r="AX10" s="14" t="s">
        <v>284</v>
      </c>
      <c r="AY10" s="14" t="s">
        <v>291</v>
      </c>
      <c r="AZ10" s="14" t="s">
        <v>294</v>
      </c>
      <c r="BE10" s="14" t="s">
        <v>315</v>
      </c>
      <c r="BF10" s="14" t="s">
        <v>315</v>
      </c>
      <c r="BI10" s="14" t="s">
        <v>330</v>
      </c>
      <c r="BJ10" s="14" t="s">
        <v>336</v>
      </c>
      <c r="BK10" s="14" t="s">
        <v>336</v>
      </c>
      <c r="BL10" s="14" t="s">
        <v>336</v>
      </c>
      <c r="BM10" s="14" t="s">
        <v>336</v>
      </c>
      <c r="BO10" s="14" t="s">
        <v>352</v>
      </c>
      <c r="BP10" s="14" t="s">
        <v>360</v>
      </c>
      <c r="BS10" s="14" t="s">
        <v>348</v>
      </c>
      <c r="BT10" s="14" t="s">
        <v>368</v>
      </c>
      <c r="BU10" s="14" t="s">
        <v>368</v>
      </c>
      <c r="BV10" s="14" t="s">
        <v>368</v>
      </c>
      <c r="BW10" s="14" t="s">
        <v>368</v>
      </c>
      <c r="BX10" s="14" t="s">
        <v>377</v>
      </c>
      <c r="BY10" s="14" t="s">
        <v>377</v>
      </c>
      <c r="BZ10" s="14" t="s">
        <v>377</v>
      </c>
      <c r="CA10" s="14" t="s">
        <v>381</v>
      </c>
      <c r="CB10" s="14" t="s">
        <v>381</v>
      </c>
      <c r="CC10" s="14" t="s">
        <v>381</v>
      </c>
      <c r="CD10" s="14" t="s">
        <v>381</v>
      </c>
      <c r="CE10" s="14" t="s">
        <v>381</v>
      </c>
      <c r="CG10" s="14" t="s">
        <v>94</v>
      </c>
      <c r="CH10" s="14" t="s">
        <v>94</v>
      </c>
      <c r="CI10" s="14" t="s">
        <v>94</v>
      </c>
      <c r="CJ10" s="14" t="s">
        <v>94</v>
      </c>
      <c r="CK10" s="14" t="s">
        <v>94</v>
      </c>
      <c r="CT10" s="14" t="s">
        <v>409</v>
      </c>
      <c r="CU10" s="14" t="s">
        <v>420</v>
      </c>
      <c r="CV10" s="14" t="s">
        <v>420</v>
      </c>
      <c r="CW10" s="14" t="s">
        <v>429</v>
      </c>
      <c r="CX10" s="14" t="s">
        <v>439</v>
      </c>
      <c r="DA10" s="74" t="s">
        <v>624</v>
      </c>
      <c r="DB10" s="14" t="s">
        <v>626</v>
      </c>
      <c r="DC10" s="14" t="s">
        <v>457</v>
      </c>
      <c r="DD10" s="14" t="s">
        <v>457</v>
      </c>
      <c r="DE10" s="14" t="s">
        <v>457</v>
      </c>
      <c r="DF10" s="14" t="s">
        <v>457</v>
      </c>
      <c r="DG10" s="14" t="s">
        <v>456</v>
      </c>
      <c r="DH10" s="14" t="s">
        <v>456</v>
      </c>
      <c r="DI10" s="14" t="s">
        <v>456</v>
      </c>
      <c r="DJ10" s="14" t="s">
        <v>456</v>
      </c>
      <c r="DK10" s="14" t="s">
        <v>639</v>
      </c>
      <c r="EA10" s="14" t="s">
        <v>523</v>
      </c>
      <c r="EB10" s="14" t="s">
        <v>523</v>
      </c>
      <c r="EC10" s="14" t="s">
        <v>523</v>
      </c>
      <c r="ED10" s="14" t="s">
        <v>523</v>
      </c>
      <c r="EE10" s="14" t="s">
        <v>523</v>
      </c>
      <c r="EF10" s="14" t="s">
        <v>523</v>
      </c>
      <c r="EJ10" s="14" t="s">
        <v>510</v>
      </c>
      <c r="EK10" s="14" t="s">
        <v>510</v>
      </c>
    </row>
    <row r="11" spans="1:165" s="14" customFormat="1" x14ac:dyDescent="0.25">
      <c r="B11" s="14" t="s">
        <v>94</v>
      </c>
      <c r="C11" s="14" t="s">
        <v>94</v>
      </c>
      <c r="D11" s="14" t="s">
        <v>112</v>
      </c>
      <c r="E11" s="14" t="s">
        <v>112</v>
      </c>
      <c r="F11" s="14" t="s">
        <v>112</v>
      </c>
      <c r="G11" s="14" t="s">
        <v>112</v>
      </c>
      <c r="H11" s="14" t="s">
        <v>112</v>
      </c>
      <c r="I11" s="14" t="s">
        <v>112</v>
      </c>
      <c r="J11" s="14" t="s">
        <v>124</v>
      </c>
      <c r="K11" s="14" t="s">
        <v>124</v>
      </c>
      <c r="L11" s="14" t="s">
        <v>124</v>
      </c>
      <c r="M11" s="14" t="s">
        <v>124</v>
      </c>
      <c r="N11" s="14" t="s">
        <v>112</v>
      </c>
      <c r="O11" s="14" t="s">
        <v>112</v>
      </c>
      <c r="P11" s="14" t="s">
        <v>112</v>
      </c>
      <c r="Q11" s="14" t="s">
        <v>132</v>
      </c>
      <c r="R11" s="14" t="s">
        <v>132</v>
      </c>
      <c r="S11" s="14" t="s">
        <v>132</v>
      </c>
      <c r="T11" s="14" t="s">
        <v>149</v>
      </c>
      <c r="U11" s="14" t="s">
        <v>164</v>
      </c>
      <c r="V11" s="14" t="s">
        <v>149</v>
      </c>
      <c r="W11" s="14" t="s">
        <v>153</v>
      </c>
      <c r="AB11" s="14" t="s">
        <v>195</v>
      </c>
      <c r="AF11" s="14" t="s">
        <v>209</v>
      </c>
      <c r="AG11" s="14" t="s">
        <v>213</v>
      </c>
      <c r="AI11" s="14" t="s">
        <v>224</v>
      </c>
      <c r="AJ11" s="14" t="s">
        <v>234</v>
      </c>
      <c r="AK11" s="14" t="s">
        <v>239</v>
      </c>
      <c r="AL11" s="14" t="s">
        <v>239</v>
      </c>
      <c r="AM11" s="14" t="s">
        <v>246</v>
      </c>
      <c r="AO11" s="14" t="s">
        <v>267</v>
      </c>
      <c r="AP11" s="14" t="s">
        <v>267</v>
      </c>
      <c r="AQ11" s="14" t="s">
        <v>267</v>
      </c>
      <c r="AR11" s="14" t="s">
        <v>267</v>
      </c>
      <c r="AS11" s="14" t="s">
        <v>272</v>
      </c>
      <c r="AT11" s="14" t="s">
        <v>272</v>
      </c>
      <c r="AU11" s="14" t="s">
        <v>75</v>
      </c>
      <c r="AV11" s="14" t="s">
        <v>282</v>
      </c>
      <c r="AW11" s="14" t="s">
        <v>282</v>
      </c>
      <c r="AZ11" s="14" t="s">
        <v>295</v>
      </c>
      <c r="BE11" s="14" t="s">
        <v>316</v>
      </c>
      <c r="BF11" s="14" t="s">
        <v>316</v>
      </c>
      <c r="BJ11" s="14" t="s">
        <v>337</v>
      </c>
      <c r="BK11" s="14" t="s">
        <v>337</v>
      </c>
      <c r="BL11" s="14" t="s">
        <v>337</v>
      </c>
      <c r="BM11" s="14" t="s">
        <v>337</v>
      </c>
      <c r="BO11" s="14" t="s">
        <v>353</v>
      </c>
      <c r="BP11" s="14" t="s">
        <v>361</v>
      </c>
      <c r="BT11" s="14" t="s">
        <v>369</v>
      </c>
      <c r="BU11" s="14" t="s">
        <v>369</v>
      </c>
      <c r="BV11" s="14" t="s">
        <v>369</v>
      </c>
      <c r="BW11" s="14" t="s">
        <v>369</v>
      </c>
      <c r="BX11" s="14" t="s">
        <v>378</v>
      </c>
      <c r="BY11" s="14" t="s">
        <v>378</v>
      </c>
      <c r="BZ11" s="14" t="s">
        <v>378</v>
      </c>
      <c r="CA11" s="14" t="s">
        <v>382</v>
      </c>
      <c r="CB11" s="14" t="s">
        <v>382</v>
      </c>
      <c r="CC11" s="14" t="s">
        <v>382</v>
      </c>
      <c r="CD11" s="14" t="s">
        <v>382</v>
      </c>
      <c r="CE11" s="14" t="s">
        <v>382</v>
      </c>
      <c r="CG11" s="14" t="s">
        <v>392</v>
      </c>
      <c r="CH11" s="14" t="s">
        <v>392</v>
      </c>
      <c r="CI11" s="14" t="s">
        <v>392</v>
      </c>
      <c r="CJ11" s="14" t="s">
        <v>392</v>
      </c>
      <c r="CK11" s="14" t="s">
        <v>392</v>
      </c>
      <c r="CT11" s="14" t="s">
        <v>410</v>
      </c>
      <c r="CU11" s="14" t="s">
        <v>421</v>
      </c>
      <c r="CV11" s="14" t="s">
        <v>421</v>
      </c>
      <c r="CW11" s="14" t="s">
        <v>430</v>
      </c>
      <c r="CX11" s="14" t="s">
        <v>440</v>
      </c>
      <c r="DA11" s="14" t="s">
        <v>625</v>
      </c>
      <c r="DC11" s="14" t="s">
        <v>112</v>
      </c>
      <c r="DD11" s="14" t="s">
        <v>112</v>
      </c>
      <c r="DE11" s="14" t="s">
        <v>112</v>
      </c>
      <c r="DF11" s="14" t="s">
        <v>112</v>
      </c>
      <c r="DG11" s="14" t="s">
        <v>457</v>
      </c>
      <c r="DH11" s="14" t="s">
        <v>457</v>
      </c>
      <c r="DI11" s="14" t="s">
        <v>457</v>
      </c>
      <c r="DJ11" s="14" t="s">
        <v>457</v>
      </c>
      <c r="DK11" s="14" t="s">
        <v>456</v>
      </c>
      <c r="EA11" s="14" t="s">
        <v>524</v>
      </c>
      <c r="EB11" s="14" t="s">
        <v>524</v>
      </c>
      <c r="EC11" s="14" t="s">
        <v>524</v>
      </c>
      <c r="ED11" s="14" t="s">
        <v>524</v>
      </c>
      <c r="EE11" s="14" t="s">
        <v>524</v>
      </c>
      <c r="EF11" s="14" t="s">
        <v>524</v>
      </c>
    </row>
    <row r="12" spans="1:165" s="14" customFormat="1" x14ac:dyDescent="0.25">
      <c r="B12" s="14" t="s">
        <v>95</v>
      </c>
      <c r="C12" s="14" t="s">
        <v>95</v>
      </c>
      <c r="D12" s="14" t="s">
        <v>113</v>
      </c>
      <c r="E12" s="14" t="s">
        <v>113</v>
      </c>
      <c r="F12" s="14" t="s">
        <v>113</v>
      </c>
      <c r="G12" s="14" t="s">
        <v>119</v>
      </c>
      <c r="H12" s="14" t="s">
        <v>119</v>
      </c>
      <c r="I12" s="14" t="s">
        <v>119</v>
      </c>
      <c r="J12" s="14" t="s">
        <v>125</v>
      </c>
      <c r="K12" s="14" t="s">
        <v>125</v>
      </c>
      <c r="L12" s="14" t="s">
        <v>125</v>
      </c>
      <c r="M12" s="14" t="s">
        <v>125</v>
      </c>
      <c r="N12" s="14" t="s">
        <v>133</v>
      </c>
      <c r="O12" s="14" t="s">
        <v>133</v>
      </c>
      <c r="P12" s="14" t="s">
        <v>133</v>
      </c>
      <c r="Q12" s="14" t="s">
        <v>112</v>
      </c>
      <c r="R12" s="14" t="s">
        <v>112</v>
      </c>
      <c r="S12" s="14" t="s">
        <v>112</v>
      </c>
      <c r="T12" s="14" t="s">
        <v>150</v>
      </c>
      <c r="U12" s="14" t="s">
        <v>165</v>
      </c>
      <c r="V12" s="14" t="s">
        <v>150</v>
      </c>
      <c r="W12" s="14" t="s">
        <v>154</v>
      </c>
      <c r="AB12" s="14" t="s">
        <v>196</v>
      </c>
      <c r="AI12" s="14" t="s">
        <v>225</v>
      </c>
      <c r="AJ12" s="14" t="s">
        <v>216</v>
      </c>
      <c r="AK12" s="14" t="s">
        <v>227</v>
      </c>
      <c r="AL12" s="14" t="s">
        <v>227</v>
      </c>
      <c r="AM12" s="14" t="s">
        <v>247</v>
      </c>
      <c r="AO12" s="14" t="s">
        <v>268</v>
      </c>
      <c r="AP12" s="14" t="s">
        <v>268</v>
      </c>
      <c r="AQ12" s="14" t="s">
        <v>268</v>
      </c>
      <c r="AR12" s="14" t="s">
        <v>268</v>
      </c>
      <c r="AZ12" s="14" t="s">
        <v>296</v>
      </c>
      <c r="BJ12" s="14" t="s">
        <v>338</v>
      </c>
      <c r="BK12" s="14" t="s">
        <v>338</v>
      </c>
      <c r="BL12" s="14" t="s">
        <v>338</v>
      </c>
      <c r="BM12" s="14" t="s">
        <v>338</v>
      </c>
      <c r="BP12" s="14" t="s">
        <v>362</v>
      </c>
      <c r="BT12" s="14" t="s">
        <v>370</v>
      </c>
      <c r="BU12" s="14" t="s">
        <v>370</v>
      </c>
      <c r="BV12" s="14" t="s">
        <v>370</v>
      </c>
      <c r="BW12" s="14" t="s">
        <v>370</v>
      </c>
      <c r="BX12" s="14" t="s">
        <v>379</v>
      </c>
      <c r="BY12" s="14" t="s">
        <v>379</v>
      </c>
      <c r="BZ12" s="14" t="s">
        <v>379</v>
      </c>
      <c r="CA12" s="14" t="s">
        <v>383</v>
      </c>
      <c r="CB12" s="14" t="s">
        <v>383</v>
      </c>
      <c r="CC12" s="14" t="s">
        <v>383</v>
      </c>
      <c r="CD12" s="14" t="s">
        <v>383</v>
      </c>
      <c r="CE12" s="14" t="s">
        <v>383</v>
      </c>
      <c r="CG12" s="14" t="s">
        <v>393</v>
      </c>
      <c r="CH12" s="14" t="s">
        <v>393</v>
      </c>
      <c r="CI12" s="14" t="s">
        <v>393</v>
      </c>
      <c r="CJ12" s="14" t="s">
        <v>393</v>
      </c>
      <c r="CK12" s="14" t="s">
        <v>393</v>
      </c>
      <c r="CT12" s="14" t="s">
        <v>411</v>
      </c>
      <c r="CU12" s="14" t="s">
        <v>422</v>
      </c>
      <c r="CV12" s="14" t="s">
        <v>422</v>
      </c>
      <c r="CW12" s="14" t="s">
        <v>431</v>
      </c>
      <c r="CX12" s="14" t="s">
        <v>441</v>
      </c>
      <c r="DA12" s="14" t="s">
        <v>626</v>
      </c>
      <c r="DC12" s="14" t="s">
        <v>466</v>
      </c>
      <c r="DD12" s="14" t="s">
        <v>466</v>
      </c>
      <c r="DE12" s="14" t="s">
        <v>466</v>
      </c>
      <c r="DF12" s="14" t="s">
        <v>466</v>
      </c>
      <c r="DG12" s="14" t="s">
        <v>112</v>
      </c>
      <c r="DH12" s="14" t="s">
        <v>112</v>
      </c>
      <c r="DI12" s="14" t="s">
        <v>112</v>
      </c>
      <c r="DJ12" s="14" t="s">
        <v>112</v>
      </c>
      <c r="EA12" s="14" t="s">
        <v>525</v>
      </c>
      <c r="EB12" s="14" t="s">
        <v>525</v>
      </c>
      <c r="EC12" s="14" t="s">
        <v>525</v>
      </c>
      <c r="ED12" s="14" t="s">
        <v>525</v>
      </c>
      <c r="EE12" s="14" t="s">
        <v>525</v>
      </c>
      <c r="EF12" s="14" t="s">
        <v>525</v>
      </c>
    </row>
    <row r="13" spans="1:165" s="14" customFormat="1" ht="30" x14ac:dyDescent="0.25">
      <c r="B13" s="14" t="s">
        <v>96</v>
      </c>
      <c r="C13" s="14" t="s">
        <v>96</v>
      </c>
      <c r="D13" s="14" t="s">
        <v>114</v>
      </c>
      <c r="E13" s="14" t="s">
        <v>114</v>
      </c>
      <c r="F13" s="14" t="s">
        <v>114</v>
      </c>
      <c r="G13" s="14" t="s">
        <v>120</v>
      </c>
      <c r="H13" s="14" t="s">
        <v>120</v>
      </c>
      <c r="I13" s="14" t="s">
        <v>120</v>
      </c>
      <c r="J13" s="14" t="s">
        <v>126</v>
      </c>
      <c r="K13" s="14" t="s">
        <v>126</v>
      </c>
      <c r="L13" s="14" t="s">
        <v>126</v>
      </c>
      <c r="M13" s="14" t="s">
        <v>126</v>
      </c>
      <c r="N13" s="14" t="s">
        <v>134</v>
      </c>
      <c r="O13" s="14" t="s">
        <v>134</v>
      </c>
      <c r="P13" s="14" t="s">
        <v>134</v>
      </c>
      <c r="Q13" s="14" t="s">
        <v>139</v>
      </c>
      <c r="R13" s="14" t="s">
        <v>139</v>
      </c>
      <c r="S13" s="14" t="s">
        <v>139</v>
      </c>
      <c r="T13" s="14" t="s">
        <v>151</v>
      </c>
      <c r="U13" s="14" t="s">
        <v>166</v>
      </c>
      <c r="V13" s="14" t="s">
        <v>151</v>
      </c>
      <c r="W13" s="14" t="s">
        <v>157</v>
      </c>
      <c r="AB13" s="14" t="s">
        <v>197</v>
      </c>
      <c r="AI13" s="14" t="s">
        <v>226</v>
      </c>
      <c r="AJ13" s="14" t="s">
        <v>227</v>
      </c>
      <c r="AK13" s="14" t="s">
        <v>217</v>
      </c>
      <c r="AL13" s="14" t="s">
        <v>217</v>
      </c>
      <c r="AM13" s="14" t="s">
        <v>248</v>
      </c>
      <c r="AO13" s="14" t="s">
        <v>269</v>
      </c>
      <c r="AP13" s="14" t="s">
        <v>269</v>
      </c>
      <c r="AQ13" s="14" t="s">
        <v>269</v>
      </c>
      <c r="AR13" s="14" t="s">
        <v>269</v>
      </c>
      <c r="BJ13" s="14" t="s">
        <v>339</v>
      </c>
      <c r="BK13" s="14" t="s">
        <v>339</v>
      </c>
      <c r="BL13" s="14" t="s">
        <v>339</v>
      </c>
      <c r="BM13" s="14" t="s">
        <v>339</v>
      </c>
      <c r="BX13" s="14" t="s">
        <v>380</v>
      </c>
      <c r="BY13" s="14" t="s">
        <v>380</v>
      </c>
      <c r="BZ13" s="14" t="s">
        <v>380</v>
      </c>
      <c r="CA13" s="14" t="s">
        <v>384</v>
      </c>
      <c r="CB13" s="14" t="s">
        <v>384</v>
      </c>
      <c r="CC13" s="14" t="s">
        <v>384</v>
      </c>
      <c r="CD13" s="14" t="s">
        <v>384</v>
      </c>
      <c r="CE13" s="14" t="s">
        <v>384</v>
      </c>
      <c r="CG13" s="14" t="s">
        <v>394</v>
      </c>
      <c r="CH13" s="14" t="s">
        <v>394</v>
      </c>
      <c r="CI13" s="14" t="s">
        <v>394</v>
      </c>
      <c r="CJ13" s="14" t="s">
        <v>394</v>
      </c>
      <c r="CK13" s="14" t="s">
        <v>394</v>
      </c>
      <c r="CT13" s="14" t="s">
        <v>412</v>
      </c>
      <c r="CU13" s="14" t="s">
        <v>423</v>
      </c>
      <c r="CV13" s="14" t="s">
        <v>423</v>
      </c>
      <c r="CX13" s="14" t="s">
        <v>442</v>
      </c>
      <c r="DA13" s="74" t="s">
        <v>627</v>
      </c>
      <c r="DC13" s="14" t="s">
        <v>467</v>
      </c>
      <c r="DD13" s="14" t="s">
        <v>467</v>
      </c>
      <c r="DE13" s="14" t="s">
        <v>467</v>
      </c>
      <c r="DF13" s="14" t="s">
        <v>467</v>
      </c>
      <c r="DG13" s="14" t="s">
        <v>458</v>
      </c>
      <c r="DH13" s="14" t="s">
        <v>458</v>
      </c>
      <c r="DI13" s="14" t="s">
        <v>458</v>
      </c>
      <c r="DJ13" s="14" t="s">
        <v>458</v>
      </c>
      <c r="EA13" s="14" t="s">
        <v>526</v>
      </c>
      <c r="EB13" s="14" t="s">
        <v>526</v>
      </c>
      <c r="EC13" s="14" t="s">
        <v>526</v>
      </c>
      <c r="ED13" s="14" t="s">
        <v>526</v>
      </c>
      <c r="EE13" s="14" t="s">
        <v>526</v>
      </c>
      <c r="EF13" s="14" t="s">
        <v>526</v>
      </c>
    </row>
    <row r="14" spans="1:165" s="14" customFormat="1" x14ac:dyDescent="0.25">
      <c r="B14" s="14" t="s">
        <v>97</v>
      </c>
      <c r="C14" s="14" t="s">
        <v>97</v>
      </c>
      <c r="D14" s="14" t="s">
        <v>115</v>
      </c>
      <c r="E14" s="14" t="s">
        <v>115</v>
      </c>
      <c r="F14" s="14" t="s">
        <v>115</v>
      </c>
      <c r="G14" s="14" t="s">
        <v>121</v>
      </c>
      <c r="H14" s="14" t="s">
        <v>121</v>
      </c>
      <c r="I14" s="14" t="s">
        <v>121</v>
      </c>
      <c r="J14" s="14" t="s">
        <v>127</v>
      </c>
      <c r="K14" s="14" t="s">
        <v>127</v>
      </c>
      <c r="L14" s="14" t="s">
        <v>127</v>
      </c>
      <c r="M14" s="14" t="s">
        <v>127</v>
      </c>
      <c r="N14" s="14" t="s">
        <v>135</v>
      </c>
      <c r="O14" s="14" t="s">
        <v>135</v>
      </c>
      <c r="P14" s="14" t="s">
        <v>135</v>
      </c>
      <c r="Q14" s="14" t="s">
        <v>140</v>
      </c>
      <c r="R14" s="14" t="s">
        <v>140</v>
      </c>
      <c r="S14" s="14" t="s">
        <v>140</v>
      </c>
      <c r="T14" s="14" t="s">
        <v>152</v>
      </c>
      <c r="U14" s="14" t="s">
        <v>148</v>
      </c>
      <c r="V14" s="14" t="s">
        <v>152</v>
      </c>
      <c r="W14" s="14" t="s">
        <v>159</v>
      </c>
      <c r="AB14" s="14" t="s">
        <v>184</v>
      </c>
      <c r="AI14" s="14" t="s">
        <v>216</v>
      </c>
      <c r="AJ14" s="14" t="s">
        <v>217</v>
      </c>
      <c r="AM14" s="14" t="s">
        <v>249</v>
      </c>
      <c r="CA14" s="14" t="s">
        <v>385</v>
      </c>
      <c r="CB14" s="14" t="s">
        <v>385</v>
      </c>
      <c r="CC14" s="14" t="s">
        <v>385</v>
      </c>
      <c r="CD14" s="14" t="s">
        <v>385</v>
      </c>
      <c r="CE14" s="14" t="s">
        <v>385</v>
      </c>
      <c r="CG14" s="14" t="s">
        <v>395</v>
      </c>
      <c r="CH14" s="14" t="s">
        <v>395</v>
      </c>
      <c r="CI14" s="14" t="s">
        <v>395</v>
      </c>
      <c r="CJ14" s="14" t="s">
        <v>395</v>
      </c>
      <c r="CK14" s="14" t="s">
        <v>395</v>
      </c>
      <c r="CT14" s="14" t="s">
        <v>413</v>
      </c>
      <c r="DC14" s="14" t="s">
        <v>468</v>
      </c>
      <c r="DD14" s="14" t="s">
        <v>468</v>
      </c>
      <c r="DE14" s="14" t="s">
        <v>468</v>
      </c>
      <c r="DF14" s="14" t="s">
        <v>468</v>
      </c>
      <c r="DG14" s="14" t="s">
        <v>459</v>
      </c>
      <c r="DH14" s="14" t="s">
        <v>459</v>
      </c>
      <c r="DI14" s="14" t="s">
        <v>459</v>
      </c>
      <c r="DJ14" s="14" t="s">
        <v>459</v>
      </c>
      <c r="EA14" s="14" t="s">
        <v>527</v>
      </c>
      <c r="EB14" s="14" t="s">
        <v>527</v>
      </c>
      <c r="EC14" s="14" t="s">
        <v>527</v>
      </c>
      <c r="ED14" s="14" t="s">
        <v>527</v>
      </c>
      <c r="EE14" s="14" t="s">
        <v>527</v>
      </c>
      <c r="EF14" s="14" t="s">
        <v>527</v>
      </c>
    </row>
    <row r="15" spans="1:165" s="14" customFormat="1" x14ac:dyDescent="0.25">
      <c r="Q15" s="14" t="s">
        <v>141</v>
      </c>
      <c r="R15" s="14" t="s">
        <v>141</v>
      </c>
      <c r="S15" s="14" t="s">
        <v>141</v>
      </c>
      <c r="T15" s="14" t="s">
        <v>153</v>
      </c>
      <c r="U15" s="14" t="s">
        <v>147</v>
      </c>
      <c r="V15" s="14" t="s">
        <v>153</v>
      </c>
      <c r="AI15" s="14" t="s">
        <v>227</v>
      </c>
      <c r="CG15" s="14" t="s">
        <v>396</v>
      </c>
      <c r="CH15" s="14" t="s">
        <v>396</v>
      </c>
      <c r="CI15" s="14" t="s">
        <v>396</v>
      </c>
      <c r="CJ15" s="14" t="s">
        <v>396</v>
      </c>
      <c r="CK15" s="14" t="s">
        <v>396</v>
      </c>
      <c r="DC15" s="14" t="s">
        <v>469</v>
      </c>
      <c r="DD15" s="14" t="s">
        <v>469</v>
      </c>
      <c r="DE15" s="14" t="s">
        <v>469</v>
      </c>
      <c r="DF15" s="14" t="s">
        <v>469</v>
      </c>
      <c r="DG15" s="14" t="s">
        <v>460</v>
      </c>
      <c r="DH15" s="14" t="s">
        <v>460</v>
      </c>
      <c r="DI15" s="14" t="s">
        <v>460</v>
      </c>
      <c r="DJ15" s="14" t="s">
        <v>460</v>
      </c>
      <c r="EA15" s="14" t="s">
        <v>528</v>
      </c>
      <c r="EB15" s="14" t="s">
        <v>528</v>
      </c>
      <c r="EC15" s="14" t="s">
        <v>528</v>
      </c>
      <c r="ED15" s="14" t="s">
        <v>528</v>
      </c>
      <c r="EE15" s="14" t="s">
        <v>528</v>
      </c>
      <c r="EF15" s="14" t="s">
        <v>528</v>
      </c>
    </row>
    <row r="16" spans="1:165" s="14" customFormat="1" x14ac:dyDescent="0.25">
      <c r="T16" s="14" t="s">
        <v>154</v>
      </c>
      <c r="V16" s="14" t="s">
        <v>154</v>
      </c>
      <c r="AI16" s="14" t="s">
        <v>217</v>
      </c>
      <c r="DG16" s="14" t="s">
        <v>461</v>
      </c>
      <c r="DH16" s="14" t="s">
        <v>461</v>
      </c>
      <c r="DI16" s="14" t="s">
        <v>461</v>
      </c>
      <c r="DJ16" s="14" t="s">
        <v>461</v>
      </c>
      <c r="EA16" s="14" t="s">
        <v>529</v>
      </c>
      <c r="EB16" s="14" t="s">
        <v>529</v>
      </c>
      <c r="EC16" s="14" t="s">
        <v>529</v>
      </c>
      <c r="ED16" s="14" t="s">
        <v>529</v>
      </c>
      <c r="EE16" s="14" t="s">
        <v>529</v>
      </c>
      <c r="EF16" s="14" t="s">
        <v>529</v>
      </c>
    </row>
    <row r="17" spans="1:165" s="14" customFormat="1" x14ac:dyDescent="0.25">
      <c r="T17" s="14" t="s">
        <v>155</v>
      </c>
      <c r="V17" s="14" t="s">
        <v>155</v>
      </c>
    </row>
    <row r="18" spans="1:165" s="14" customFormat="1" x14ac:dyDescent="0.25">
      <c r="T18" s="14" t="s">
        <v>156</v>
      </c>
      <c r="V18" s="14" t="s">
        <v>156</v>
      </c>
    </row>
    <row r="19" spans="1:165" s="14" customFormat="1" x14ac:dyDescent="0.25">
      <c r="T19" s="14" t="s">
        <v>157</v>
      </c>
      <c r="V19" s="14" t="s">
        <v>157</v>
      </c>
    </row>
    <row r="20" spans="1:165" s="14" customFormat="1" x14ac:dyDescent="0.25">
      <c r="T20" s="14" t="s">
        <v>158</v>
      </c>
      <c r="V20" s="14" t="s">
        <v>158</v>
      </c>
    </row>
    <row r="21" spans="1:165" s="14" customFormat="1" x14ac:dyDescent="0.25">
      <c r="T21" s="14" t="s">
        <v>159</v>
      </c>
      <c r="V21" s="14" t="s">
        <v>159</v>
      </c>
    </row>
    <row r="22" spans="1:165" s="14" customFormat="1" x14ac:dyDescent="0.25"/>
    <row r="23" spans="1:165" s="14" customFormat="1" x14ac:dyDescent="0.25"/>
    <row r="24" spans="1:165" s="14" customFormat="1" x14ac:dyDescent="0.25"/>
    <row r="25" spans="1:165" s="14" customFormat="1" x14ac:dyDescent="0.25"/>
    <row r="26" spans="1:165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</row>
    <row r="27" spans="1:165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165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165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165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165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165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6"/>
      <c r="V41" s="16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6"/>
      <c r="V42" s="16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6"/>
      <c r="V43" s="16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6"/>
      <c r="V44" s="16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6"/>
      <c r="V45" s="16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6"/>
      <c r="V46" s="16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70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1:35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1:35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1:35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1:35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1:35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70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1:35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1:35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1:35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</row>
    <row r="61" spans="1:35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</row>
    <row r="62" spans="1:35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</row>
  </sheetData>
  <sheetProtection algorithmName="SHA-512" hashValue="FxKpO3UNLM1YrGO2HKzo6XSEJxEN5CwgeMonP818ipw1s4wipzslzlke2cMp7aAvoIKcTuUkt2ql+KRXfJQb9w==" saltValue="hyoovnah6FSPo8cWSsPE6Q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PRICE</vt:lpstr>
      <vt:lpstr>SPECIFICATION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Dániel Antal</dc:creator>
  <cp:lastModifiedBy>Rózsa Zsolt</cp:lastModifiedBy>
  <cp:lastPrinted>2020-02-21T13:21:09Z</cp:lastPrinted>
  <dcterms:created xsi:type="dcterms:W3CDTF">2019-06-20T07:53:01Z</dcterms:created>
  <dcterms:modified xsi:type="dcterms:W3CDTF">2024-11-27T12:33:23Z</dcterms:modified>
</cp:coreProperties>
</file>